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C11_1B1" sheetId="1" r:id="rId1"/>
  </sheets>
  <calcPr calcId="145621"/>
</workbook>
</file>

<file path=xl/calcChain.xml><?xml version="1.0" encoding="utf-8"?>
<calcChain xmlns="http://schemas.openxmlformats.org/spreadsheetml/2006/main">
  <c r="Y44" i="1" l="1"/>
  <c r="Y43" i="1"/>
  <c r="Y42" i="1"/>
  <c r="Y41" i="1"/>
  <c r="Y39" i="1"/>
  <c r="Y36" i="1"/>
  <c r="Y35" i="1"/>
  <c r="Y33" i="1"/>
  <c r="Y32" i="1"/>
  <c r="Y30" i="1"/>
  <c r="Y29" i="1"/>
  <c r="Y28" i="1"/>
  <c r="Y27" i="1"/>
  <c r="Y22" i="1"/>
  <c r="Y20" i="1"/>
  <c r="Y19" i="1"/>
  <c r="Y14" i="1"/>
  <c r="Y13" i="1"/>
  <c r="Y12" i="1"/>
  <c r="O12" i="1" s="1"/>
  <c r="X44" i="1"/>
  <c r="X43" i="1"/>
  <c r="X42" i="1"/>
  <c r="X41" i="1"/>
  <c r="X39" i="1"/>
  <c r="X36" i="1"/>
  <c r="X35" i="1"/>
  <c r="X33" i="1"/>
  <c r="X32" i="1"/>
  <c r="X30" i="1"/>
  <c r="X29" i="1"/>
  <c r="X28" i="1"/>
  <c r="X27" i="1"/>
  <c r="X22" i="1"/>
  <c r="X20" i="1"/>
  <c r="X19" i="1"/>
  <c r="X14" i="1"/>
  <c r="X13" i="1"/>
  <c r="X12" i="1"/>
  <c r="W44" i="1"/>
  <c r="W43" i="1"/>
  <c r="W42" i="1"/>
  <c r="W41" i="1"/>
  <c r="W39" i="1"/>
  <c r="W36" i="1"/>
  <c r="W35" i="1"/>
  <c r="W33" i="1"/>
  <c r="W32" i="1"/>
  <c r="W30" i="1"/>
  <c r="W29" i="1"/>
  <c r="W28" i="1"/>
  <c r="W27" i="1"/>
  <c r="W22" i="1"/>
  <c r="W20" i="1"/>
  <c r="W19" i="1"/>
  <c r="W14" i="1"/>
  <c r="W13" i="1"/>
  <c r="W12" i="1"/>
  <c r="V44" i="1"/>
  <c r="V43" i="1"/>
  <c r="V42" i="1"/>
  <c r="V41" i="1"/>
  <c r="V39" i="1"/>
  <c r="V36" i="1"/>
  <c r="V35" i="1"/>
  <c r="V33" i="1"/>
  <c r="M33" i="1" s="1"/>
  <c r="V32" i="1"/>
  <c r="V30" i="1"/>
  <c r="V29" i="1"/>
  <c r="V28" i="1"/>
  <c r="V27" i="1"/>
  <c r="V22" i="1"/>
  <c r="V20" i="1"/>
  <c r="V19" i="1"/>
  <c r="V14" i="1"/>
  <c r="V13" i="1"/>
  <c r="V12" i="1"/>
  <c r="U44" i="1"/>
  <c r="U43" i="1"/>
  <c r="U42" i="1"/>
  <c r="U41" i="1"/>
  <c r="U39" i="1"/>
  <c r="U36" i="1"/>
  <c r="U35" i="1"/>
  <c r="U33" i="1"/>
  <c r="U32" i="1"/>
  <c r="U30" i="1"/>
  <c r="U29" i="1"/>
  <c r="U28" i="1"/>
  <c r="U27" i="1"/>
  <c r="U22" i="1"/>
  <c r="U20" i="1"/>
  <c r="U19" i="1"/>
  <c r="U14" i="1"/>
  <c r="U13" i="1"/>
  <c r="U12" i="1"/>
  <c r="T44" i="1"/>
  <c r="T43" i="1"/>
  <c r="T42" i="1"/>
  <c r="T41" i="1"/>
  <c r="T39" i="1"/>
  <c r="T36" i="1"/>
  <c r="T35" i="1"/>
  <c r="T33" i="1"/>
  <c r="T32" i="1"/>
  <c r="T30" i="1"/>
  <c r="T29" i="1"/>
  <c r="T28" i="1"/>
  <c r="T27" i="1"/>
  <c r="T22" i="1"/>
  <c r="T20" i="1"/>
  <c r="T19" i="1"/>
  <c r="T14" i="1"/>
  <c r="T13" i="1"/>
  <c r="T12" i="1"/>
  <c r="S44" i="1"/>
  <c r="S43" i="1"/>
  <c r="S42" i="1"/>
  <c r="S41" i="1"/>
  <c r="S39" i="1"/>
  <c r="S36" i="1"/>
  <c r="S35" i="1"/>
  <c r="S33" i="1"/>
  <c r="S32" i="1"/>
  <c r="S30" i="1"/>
  <c r="S29" i="1"/>
  <c r="S28" i="1"/>
  <c r="S27" i="1"/>
  <c r="S22" i="1"/>
  <c r="S20" i="1"/>
  <c r="S19" i="1"/>
  <c r="S14" i="1"/>
  <c r="S13" i="1"/>
  <c r="S12" i="1"/>
  <c r="R44" i="1"/>
  <c r="R43" i="1"/>
  <c r="R42" i="1"/>
  <c r="R41" i="1"/>
  <c r="R39" i="1"/>
  <c r="R36" i="1"/>
  <c r="R35" i="1"/>
  <c r="R33" i="1"/>
  <c r="R32" i="1"/>
  <c r="R30" i="1"/>
  <c r="R29" i="1"/>
  <c r="R28" i="1"/>
  <c r="R27" i="1"/>
  <c r="R22" i="1"/>
  <c r="R20" i="1"/>
  <c r="R19" i="1"/>
  <c r="R14" i="1"/>
  <c r="R13" i="1"/>
  <c r="R12" i="1"/>
  <c r="Q44" i="1"/>
  <c r="Q43" i="1"/>
  <c r="Q42" i="1"/>
  <c r="Q41" i="1"/>
  <c r="Q39" i="1"/>
  <c r="Q36" i="1"/>
  <c r="Q35" i="1"/>
  <c r="Q33" i="1"/>
  <c r="Q32" i="1"/>
  <c r="Q30" i="1"/>
  <c r="Q29" i="1"/>
  <c r="Q28" i="1"/>
  <c r="Q27" i="1"/>
  <c r="Q22" i="1"/>
  <c r="Q20" i="1"/>
  <c r="Q19" i="1"/>
  <c r="Q14" i="1"/>
  <c r="Q13" i="1"/>
  <c r="Q12" i="1"/>
  <c r="O44" i="1"/>
  <c r="O43" i="1"/>
  <c r="O42" i="1"/>
  <c r="O41" i="1"/>
  <c r="O39" i="1"/>
  <c r="O36" i="1"/>
  <c r="O35" i="1"/>
  <c r="O33" i="1"/>
  <c r="O32" i="1"/>
  <c r="O30" i="1"/>
  <c r="O29" i="1"/>
  <c r="O28" i="1"/>
  <c r="O27" i="1"/>
  <c r="O22" i="1"/>
  <c r="O20" i="1"/>
  <c r="O19" i="1"/>
  <c r="O14" i="1"/>
  <c r="O13" i="1"/>
  <c r="M44" i="1"/>
  <c r="M43" i="1"/>
  <c r="M42" i="1"/>
  <c r="M41" i="1"/>
  <c r="M39" i="1"/>
  <c r="M36" i="1"/>
  <c r="M35" i="1"/>
  <c r="M32" i="1"/>
  <c r="M30" i="1"/>
  <c r="M29" i="1"/>
  <c r="M28" i="1"/>
  <c r="M27" i="1"/>
  <c r="M22" i="1"/>
  <c r="M20" i="1"/>
  <c r="M19" i="1"/>
  <c r="M14" i="1"/>
  <c r="M13" i="1"/>
  <c r="M12" i="1"/>
</calcChain>
</file>

<file path=xl/sharedStrings.xml><?xml version="1.0" encoding="utf-8"?>
<sst xmlns="http://schemas.openxmlformats.org/spreadsheetml/2006/main" count="278" uniqueCount="71">
  <si>
    <t xml:space="preserve">       INFORME DE SITUACION ACADEMICA DE ALUMNOS</t>
  </si>
  <si>
    <t>Cursada N°: 7716</t>
  </si>
  <si>
    <t xml:space="preserve">Carrera:     TECNICO SUPERIOR EN ACOMPAÑAMIENTO TERAPEUTICO    </t>
  </si>
  <si>
    <t>Ciclo: 1</t>
  </si>
  <si>
    <t xml:space="preserve">Espacio:     ACOMPAÑANTE TERAPEUTICO I     </t>
  </si>
  <si>
    <t>(AC11)    1-B  1  Anual        2024</t>
  </si>
  <si>
    <t xml:space="preserve">Docente:      MOREIRA, Flavia               </t>
  </si>
  <si>
    <t xml:space="preserve">Tarde 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</si>
  <si>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</si>
  <si>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</si>
  <si>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</si>
  <si>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</si>
  <si>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</si>
  <si>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</si>
  <si>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</si>
  <si>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</si>
  <si>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</si>
  <si>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</si>
  <si>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</si>
  <si>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</si>
  <si>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AGUILART, Acosta Vanina Cecilia         </t>
  </si>
  <si>
    <t>-</t>
  </si>
  <si>
    <t xml:space="preserve">  </t>
  </si>
  <si>
    <t>Libre</t>
  </si>
  <si>
    <t>espacio sin promoción</t>
  </si>
  <si>
    <t xml:space="preserve">ALDAVE, Milagros Abigail                </t>
  </si>
  <si>
    <t xml:space="preserve">ALVAREZ VERA, Antonio Emmanuel          </t>
  </si>
  <si>
    <t xml:space="preserve">ANDRADE, Cinthia Constanza              </t>
  </si>
  <si>
    <t xml:space="preserve">BAEZ RAMIREZ, Tamar Cinthia             </t>
  </si>
  <si>
    <t xml:space="preserve">BUGARIN, Bianca                         </t>
  </si>
  <si>
    <t xml:space="preserve">BULACIO, Yuliana Belen Del Rosario      </t>
  </si>
  <si>
    <t xml:space="preserve">CARDOZO, Fabiana Marisel                </t>
  </si>
  <si>
    <t xml:space="preserve">CASTRO GLIUBICH, Maria Elena            </t>
  </si>
  <si>
    <t xml:space="preserve">CHOCOBAR, Cecilia Lucia                 </t>
  </si>
  <si>
    <t xml:space="preserve">GOMEZ, Nisela Luana Elisabeth           </t>
  </si>
  <si>
    <t xml:space="preserve">GUDIÑO, Silvia Elizabeth                </t>
  </si>
  <si>
    <t xml:space="preserve">GUILLEN, Ariana                         </t>
  </si>
  <si>
    <t xml:space="preserve">HERNANDEZ, Lautaro Ezequiel             </t>
  </si>
  <si>
    <t xml:space="preserve">MAI , Valentina                         </t>
  </si>
  <si>
    <t xml:space="preserve">MAMANI, Laura Soledad                   </t>
  </si>
  <si>
    <t xml:space="preserve">MAMANI, Norma Nelida                    </t>
  </si>
  <si>
    <t xml:space="preserve">MIERES, Sonia Eliana                    </t>
  </si>
  <si>
    <t xml:space="preserve">MILLATUREO, Milagros Danna Carolina     </t>
  </si>
  <si>
    <t xml:space="preserve">MIRANDA, Roxana Aldana                  </t>
  </si>
  <si>
    <t xml:space="preserve">MOLINA, Maria Belen                     </t>
  </si>
  <si>
    <t xml:space="preserve">MOLLICUNDO ZOTO, Eveling                </t>
  </si>
  <si>
    <t xml:space="preserve">PAULOS, Patricia Liliana                </t>
  </si>
  <si>
    <t xml:space="preserve">QUINTEROS, Maria Angelica Del Valle     </t>
  </si>
  <si>
    <t xml:space="preserve">REYES, Catalina                         </t>
  </si>
  <si>
    <t xml:space="preserve">RIOS, Florencia                         </t>
  </si>
  <si>
    <t xml:space="preserve">ROLDAN, Roxana Azucena                  </t>
  </si>
  <si>
    <t xml:space="preserve">RUIZ, Fatima Valentina                  </t>
  </si>
  <si>
    <t xml:space="preserve">SAAVEDRA, Lourdes Pamela                </t>
  </si>
  <si>
    <t xml:space="preserve">SANCHEZ, Maria Lorena                   </t>
  </si>
  <si>
    <t xml:space="preserve">SANTANA RUIS, Monica Eliana             </t>
  </si>
  <si>
    <t xml:space="preserve">SARAPURA, Rocio Cristina                </t>
  </si>
  <si>
    <t xml:space="preserve">SARAVIA, Elizabeth Graciela             </t>
  </si>
  <si>
    <t xml:space="preserve">SIERRA PAZ, Paloma                      </t>
  </si>
  <si>
    <t xml:space="preserve">SOTO, Veronica Celeste                  </t>
  </si>
  <si>
    <t xml:space="preserve">SUBIABRE, Natalia Isabel                </t>
  </si>
  <si>
    <t xml:space="preserve">SUSO, Rita Viviana                      </t>
  </si>
  <si>
    <t xml:space="preserve">VEGA, Romina Noemi                      </t>
  </si>
  <si>
    <t xml:space="preserve">WUSCOVI, Maria Jose                     </t>
  </si>
  <si>
    <t xml:space="preserve">ZACARIAS, Geronima  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</si>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</sst>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7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7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14902</v>
      </c>
      <c r="D9" s="4" t="s">
        <v>20</v>
      </c>
      <c r="E9" s="6">
        <v>0</v>
      </c>
      <c r="F9" s="6"/>
      <c r="G9" s="6"/>
      <c r="H9" s="6"/>
      <c r="I9" s="6" t="s">
        <v>21</v>
      </c>
      <c r="J9" s="6" t="s">
        <v>21</v>
      </c>
      <c r="K9" s="6" t="s">
        <v>21</v>
      </c>
      <c r="L9" s="6" t="s">
        <v>21</v>
      </c>
      <c r="M9" s="7" t="s">
        <v>22</v>
      </c>
      <c r="N9" s="7" t="s">
        <v>22</v>
      </c>
      <c r="O9" s="7" t="s">
        <v>23</v>
      </c>
      <c r="P9" s="2" t="s">
        <v>24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4"/>
      <c r="B10" s="4">
        <v>2</v>
      </c>
      <c r="C10" s="4">
        <v>14850</v>
      </c>
      <c r="D10" s="4" t="s">
        <v>25</v>
      </c>
      <c r="E10" s="6">
        <v>0</v>
      </c>
      <c r="F10" s="6"/>
      <c r="G10" s="6"/>
      <c r="H10" s="6"/>
      <c r="I10" s="6" t="s">
        <v>21</v>
      </c>
      <c r="J10" s="6" t="s">
        <v>21</v>
      </c>
      <c r="K10" s="6" t="s">
        <v>21</v>
      </c>
      <c r="L10" s="6" t="s">
        <v>21</v>
      </c>
      <c r="M10" s="7" t="s">
        <v>22</v>
      </c>
      <c r="N10" s="7" t="s">
        <v>22</v>
      </c>
      <c r="O10" s="7" t="s">
        <v>23</v>
      </c>
      <c r="P10" s="2" t="s">
        <v>24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8152</v>
      </c>
      <c r="D11" s="4" t="s">
        <v>26</v>
      </c>
      <c r="E11" s="6">
        <v>10</v>
      </c>
      <c r="F11" s="6"/>
      <c r="G11" s="6"/>
      <c r="H11" s="6"/>
      <c r="I11" s="6" t="s">
        <v>21</v>
      </c>
      <c r="J11" s="6" t="s">
        <v>21</v>
      </c>
      <c r="K11" s="6" t="s">
        <v>21</v>
      </c>
      <c r="L11" s="6" t="s">
        <v>21</v>
      </c>
      <c r="M11" s="7" t="s">
        <v>22</v>
      </c>
      <c r="N11" s="7" t="s">
        <v>22</v>
      </c>
      <c r="O11" s="7" t="s">
        <v>23</v>
      </c>
      <c r="P11" s="2" t="s">
        <v>24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14903</v>
      </c>
      <c r="D12" s="4" t="s">
        <v>27</v>
      </c>
      <c r="E12" s="6">
        <v>100</v>
      </c>
      <c r="F12" s="6">
        <v>9</v>
      </c>
      <c r="G12" s="6">
        <v>4</v>
      </c>
      <c r="H12" s="6">
        <v>6</v>
      </c>
      <c r="I12" s="6"/>
      <c r="J12" s="6"/>
      <c r="K12" s="6"/>
      <c r="L12" s="6"/>
      <c r="M12" s="7">
        <f>CEILING( AVERAGE( R12,V12),1)</f>
        <v>5</v>
      </c>
      <c r="N12" s="7" t="s">
        <v>22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24</v>
      </c>
      <c r="Q12">
        <f>IFERROR(VALUE(E12),0)</f>
        <v>100</v>
      </c>
      <c r="R12">
        <f>IFERROR(VALUE(F12),0)</f>
        <v>9</v>
      </c>
      <c r="S12">
        <f>IFERROR(VALUE(G12),0)</f>
        <v>4</v>
      </c>
      <c r="T12">
        <f>IFERROR(VALUE(H12),0)</f>
        <v>6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5</v>
      </c>
    </row>
    <row r="13" spans="1:25" x14ac:dyDescent="0.25">
      <c r="A13" s="4"/>
      <c r="B13" s="4">
        <v>5</v>
      </c>
      <c r="C13" s="4">
        <v>14911</v>
      </c>
      <c r="D13" s="4" t="s">
        <v>28</v>
      </c>
      <c r="E13" s="6">
        <v>95</v>
      </c>
      <c r="F13" s="6">
        <v>9</v>
      </c>
      <c r="G13" s="6">
        <v>7</v>
      </c>
      <c r="H13" s="6"/>
      <c r="I13" s="6"/>
      <c r="J13" s="6"/>
      <c r="K13" s="6"/>
      <c r="L13" s="6"/>
      <c r="M13" s="7">
        <f>CEILING( AVERAGE( R13,V13),1)</f>
        <v>5</v>
      </c>
      <c r="N13" s="7" t="s">
        <v>22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24</v>
      </c>
      <c r="Q13">
        <f>IFERROR(VALUE(E13),0)</f>
        <v>95</v>
      </c>
      <c r="R13">
        <f>IFERROR(VALUE(F13),0)</f>
        <v>9</v>
      </c>
      <c r="S13">
        <f>IFERROR(VALUE(G13),0)</f>
        <v>7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5</v>
      </c>
    </row>
    <row r="14" spans="1:25" x14ac:dyDescent="0.25">
      <c r="A14" s="4"/>
      <c r="B14" s="4">
        <v>6</v>
      </c>
      <c r="C14" s="4">
        <v>14836</v>
      </c>
      <c r="D14" s="4" t="s">
        <v>29</v>
      </c>
      <c r="E14" s="6">
        <v>100</v>
      </c>
      <c r="F14" s="6">
        <v>9</v>
      </c>
      <c r="G14" s="6">
        <v>10</v>
      </c>
      <c r="H14" s="6"/>
      <c r="I14" s="6"/>
      <c r="J14" s="6"/>
      <c r="K14" s="6"/>
      <c r="L14" s="6"/>
      <c r="M14" s="7">
        <f>CEILING( AVERAGE( R14,V14),1)</f>
        <v>5</v>
      </c>
      <c r="N14" s="7" t="s">
        <v>22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24</v>
      </c>
      <c r="Q14">
        <f>IFERROR(VALUE(E14),0)</f>
        <v>100</v>
      </c>
      <c r="R14">
        <f>IFERROR(VALUE(F14),0)</f>
        <v>9</v>
      </c>
      <c r="S14">
        <f>IFERROR(VALUE(G14),0)</f>
        <v>10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5</v>
      </c>
    </row>
    <row r="15" spans="1:25" x14ac:dyDescent="0.25">
      <c r="A15" s="4"/>
      <c r="B15" s="4">
        <v>7</v>
      </c>
      <c r="C15" s="4">
        <v>14826</v>
      </c>
      <c r="D15" s="4" t="s">
        <v>30</v>
      </c>
      <c r="E15" s="6">
        <v>0</v>
      </c>
      <c r="F15" s="6"/>
      <c r="G15" s="6"/>
      <c r="H15" s="6"/>
      <c r="I15" s="6" t="s">
        <v>21</v>
      </c>
      <c r="J15" s="6" t="s">
        <v>21</v>
      </c>
      <c r="K15" s="6" t="s">
        <v>21</v>
      </c>
      <c r="L15" s="6" t="s">
        <v>21</v>
      </c>
      <c r="M15" s="7" t="s">
        <v>22</v>
      </c>
      <c r="N15" s="7" t="s">
        <v>22</v>
      </c>
      <c r="O15" s="7" t="s">
        <v>23</v>
      </c>
      <c r="P15" s="2" t="s">
        <v>24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14799</v>
      </c>
      <c r="D16" s="4" t="s">
        <v>31</v>
      </c>
      <c r="E16" s="6">
        <v>0</v>
      </c>
      <c r="F16" s="6"/>
      <c r="G16" s="6"/>
      <c r="H16" s="6"/>
      <c r="I16" s="6" t="s">
        <v>21</v>
      </c>
      <c r="J16" s="6" t="s">
        <v>21</v>
      </c>
      <c r="K16" s="6" t="s">
        <v>21</v>
      </c>
      <c r="L16" s="6" t="s">
        <v>21</v>
      </c>
      <c r="M16" s="7" t="s">
        <v>22</v>
      </c>
      <c r="N16" s="7" t="s">
        <v>22</v>
      </c>
      <c r="O16" s="7" t="s">
        <v>23</v>
      </c>
      <c r="P16" s="2" t="s">
        <v>24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2412</v>
      </c>
      <c r="D17" s="4" t="s">
        <v>32</v>
      </c>
      <c r="E17" s="6">
        <v>10</v>
      </c>
      <c r="F17" s="6"/>
      <c r="G17" s="6"/>
      <c r="H17" s="6"/>
      <c r="I17" s="6" t="s">
        <v>21</v>
      </c>
      <c r="J17" s="6" t="s">
        <v>21</v>
      </c>
      <c r="K17" s="6" t="s">
        <v>21</v>
      </c>
      <c r="L17" s="6" t="s">
        <v>21</v>
      </c>
      <c r="M17" s="7" t="s">
        <v>22</v>
      </c>
      <c r="N17" s="7" t="s">
        <v>22</v>
      </c>
      <c r="O17" s="7" t="s">
        <v>23</v>
      </c>
      <c r="P17" s="2" t="s">
        <v>24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14916</v>
      </c>
      <c r="D18" s="4" t="s">
        <v>33</v>
      </c>
      <c r="E18" s="6">
        <v>0</v>
      </c>
      <c r="F18" s="6"/>
      <c r="G18" s="6"/>
      <c r="H18" s="6"/>
      <c r="I18" s="6" t="s">
        <v>21</v>
      </c>
      <c r="J18" s="6" t="s">
        <v>21</v>
      </c>
      <c r="K18" s="6" t="s">
        <v>21</v>
      </c>
      <c r="L18" s="6" t="s">
        <v>21</v>
      </c>
      <c r="M18" s="7" t="s">
        <v>22</v>
      </c>
      <c r="N18" s="7" t="s">
        <v>22</v>
      </c>
      <c r="O18" s="7" t="s">
        <v>23</v>
      </c>
      <c r="P18" s="2" t="s">
        <v>24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14904</v>
      </c>
      <c r="D19" s="4" t="s">
        <v>34</v>
      </c>
      <c r="E19" s="6">
        <v>100</v>
      </c>
      <c r="F19" s="6">
        <v>8</v>
      </c>
      <c r="G19" s="6">
        <v>4</v>
      </c>
      <c r="H19" s="6">
        <v>8</v>
      </c>
      <c r="I19" s="6"/>
      <c r="J19" s="6"/>
      <c r="K19" s="6"/>
      <c r="L19" s="6"/>
      <c r="M19" s="7">
        <f>CEILING( AVERAGE( R19,V19),1)</f>
        <v>4</v>
      </c>
      <c r="N19" s="7" t="s">
        <v>22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24</v>
      </c>
      <c r="Q19">
        <f>IFERROR(VALUE(E19),0)</f>
        <v>100</v>
      </c>
      <c r="R19">
        <f>IFERROR(VALUE(F19),0)</f>
        <v>8</v>
      </c>
      <c r="S19">
        <f>IFERROR(VALUE(G19),0)</f>
        <v>4</v>
      </c>
      <c r="T19">
        <f>IFERROR(VALUE(H19),0)</f>
        <v>8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4</v>
      </c>
    </row>
    <row r="20" spans="1:25" x14ac:dyDescent="0.25">
      <c r="A20" s="4"/>
      <c r="B20" s="4">
        <v>12</v>
      </c>
      <c r="C20" s="4">
        <v>12814</v>
      </c>
      <c r="D20" s="4" t="s">
        <v>35</v>
      </c>
      <c r="E20" s="6">
        <v>95</v>
      </c>
      <c r="F20" s="6">
        <v>9</v>
      </c>
      <c r="G20" s="6">
        <v>9</v>
      </c>
      <c r="H20" s="6"/>
      <c r="I20" s="6"/>
      <c r="J20" s="6"/>
      <c r="K20" s="6"/>
      <c r="L20" s="6"/>
      <c r="M20" s="7">
        <f>CEILING( AVERAGE( R20,V20),1)</f>
        <v>5</v>
      </c>
      <c r="N20" s="7" t="s">
        <v>22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P20" s="2" t="s">
        <v>24</v>
      </c>
      <c r="Q20">
        <f>IFERROR(VALUE(E20),0)</f>
        <v>95</v>
      </c>
      <c r="R20">
        <f>IFERROR(VALUE(F20),0)</f>
        <v>9</v>
      </c>
      <c r="S20">
        <f>IFERROR(VALUE(G20),0)</f>
        <v>9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5</v>
      </c>
    </row>
    <row r="21" spans="1:25" x14ac:dyDescent="0.25">
      <c r="A21" s="4"/>
      <c r="B21" s="4">
        <v>13</v>
      </c>
      <c r="C21" s="4">
        <v>14319</v>
      </c>
      <c r="D21" s="4" t="s">
        <v>36</v>
      </c>
      <c r="E21" s="6">
        <v>10</v>
      </c>
      <c r="F21" s="6"/>
      <c r="G21" s="6"/>
      <c r="H21" s="6"/>
      <c r="I21" s="6" t="s">
        <v>21</v>
      </c>
      <c r="J21" s="6" t="s">
        <v>21</v>
      </c>
      <c r="K21" s="6" t="s">
        <v>21</v>
      </c>
      <c r="L21" s="6" t="s">
        <v>21</v>
      </c>
      <c r="M21" s="7" t="s">
        <v>22</v>
      </c>
      <c r="N21" s="7" t="s">
        <v>22</v>
      </c>
      <c r="O21" s="7" t="s">
        <v>23</v>
      </c>
      <c r="P21" s="2" t="s">
        <v>24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14906</v>
      </c>
      <c r="D22" s="4" t="s">
        <v>37</v>
      </c>
      <c r="E22" s="6">
        <v>100</v>
      </c>
      <c r="F22" s="6">
        <v>10</v>
      </c>
      <c r="G22" s="6">
        <v>10</v>
      </c>
      <c r="H22" s="6"/>
      <c r="I22" s="6"/>
      <c r="J22" s="6"/>
      <c r="K22" s="6"/>
      <c r="L22" s="6"/>
      <c r="M22" s="7">
        <f>CEILING( AVERAGE( R22,V22),1)</f>
        <v>5</v>
      </c>
      <c r="N22" s="7" t="s">
        <v>22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P22" s="2" t="s">
        <v>24</v>
      </c>
      <c r="Q22">
        <f>IFERROR(VALUE(E22),0)</f>
        <v>100</v>
      </c>
      <c r="R22">
        <f>IFERROR(VALUE(F22),0)</f>
        <v>10</v>
      </c>
      <c r="S22">
        <f>IFERROR(VALUE(G22),0)</f>
        <v>10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5</v>
      </c>
    </row>
    <row r="23" spans="1:25" x14ac:dyDescent="0.25">
      <c r="A23" s="4"/>
      <c r="B23" s="4">
        <v>15</v>
      </c>
      <c r="C23" s="4">
        <v>14648</v>
      </c>
      <c r="D23" s="4" t="s">
        <v>38</v>
      </c>
      <c r="E23" s="6">
        <v>0</v>
      </c>
      <c r="F23" s="6"/>
      <c r="G23" s="6"/>
      <c r="H23" s="6"/>
      <c r="I23" s="6" t="s">
        <v>21</v>
      </c>
      <c r="J23" s="6" t="s">
        <v>21</v>
      </c>
      <c r="K23" s="6" t="s">
        <v>21</v>
      </c>
      <c r="L23" s="6" t="s">
        <v>21</v>
      </c>
      <c r="M23" s="7" t="s">
        <v>22</v>
      </c>
      <c r="N23" s="7" t="s">
        <v>22</v>
      </c>
      <c r="O23" s="7" t="s">
        <v>23</v>
      </c>
      <c r="P23" s="2" t="s">
        <v>24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8688</v>
      </c>
      <c r="D24" s="4" t="s">
        <v>39</v>
      </c>
      <c r="E24" s="6">
        <v>60</v>
      </c>
      <c r="F24" s="6">
        <v>1</v>
      </c>
      <c r="G24" s="6">
        <v>1</v>
      </c>
      <c r="H24" s="6"/>
      <c r="I24" s="6" t="s">
        <v>21</v>
      </c>
      <c r="J24" s="6" t="s">
        <v>21</v>
      </c>
      <c r="K24" s="6" t="s">
        <v>21</v>
      </c>
      <c r="L24" s="6" t="s">
        <v>21</v>
      </c>
      <c r="M24" s="7" t="s">
        <v>22</v>
      </c>
      <c r="N24" s="7" t="s">
        <v>22</v>
      </c>
      <c r="O24" s="7" t="s">
        <v>23</v>
      </c>
      <c r="P24" s="2" t="s">
        <v>24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14913</v>
      </c>
      <c r="D25" s="4" t="s">
        <v>40</v>
      </c>
      <c r="E25" s="6">
        <v>30</v>
      </c>
      <c r="F25" s="6"/>
      <c r="G25" s="6"/>
      <c r="H25" s="6"/>
      <c r="I25" s="6" t="s">
        <v>21</v>
      </c>
      <c r="J25" s="6" t="s">
        <v>21</v>
      </c>
      <c r="K25" s="6" t="s">
        <v>21</v>
      </c>
      <c r="L25" s="6" t="s">
        <v>21</v>
      </c>
      <c r="M25" s="7" t="s">
        <v>22</v>
      </c>
      <c r="N25" s="7" t="s">
        <v>22</v>
      </c>
      <c r="O25" s="7" t="s">
        <v>23</v>
      </c>
      <c r="P25" s="2" t="s">
        <v>24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14900</v>
      </c>
      <c r="D26" s="4" t="s">
        <v>41</v>
      </c>
      <c r="E26" s="6">
        <v>60</v>
      </c>
      <c r="F26" s="6">
        <v>7</v>
      </c>
      <c r="G26" s="6">
        <v>1</v>
      </c>
      <c r="H26" s="6"/>
      <c r="I26" s="6" t="s">
        <v>21</v>
      </c>
      <c r="J26" s="6" t="s">
        <v>21</v>
      </c>
      <c r="K26" s="6" t="s">
        <v>21</v>
      </c>
      <c r="L26" s="6" t="s">
        <v>21</v>
      </c>
      <c r="M26" s="7" t="s">
        <v>22</v>
      </c>
      <c r="N26" s="7" t="s">
        <v>22</v>
      </c>
      <c r="O26" s="7" t="s">
        <v>23</v>
      </c>
      <c r="P26" s="2" t="s">
        <v>24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4"/>
      <c r="B27" s="4">
        <v>19</v>
      </c>
      <c r="C27" s="4">
        <v>14833</v>
      </c>
      <c r="D27" s="4" t="s">
        <v>42</v>
      </c>
      <c r="E27" s="6">
        <v>95</v>
      </c>
      <c r="F27" s="6">
        <v>7</v>
      </c>
      <c r="G27" s="6">
        <v>3</v>
      </c>
      <c r="H27" s="6">
        <v>6</v>
      </c>
      <c r="I27" s="6"/>
      <c r="J27" s="6"/>
      <c r="K27" s="6"/>
      <c r="L27" s="6"/>
      <c r="M27" s="7">
        <f>CEILING( AVERAGE( R27,V27),1)</f>
        <v>4</v>
      </c>
      <c r="N27" s="7" t="s">
        <v>22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P27" s="2" t="s">
        <v>24</v>
      </c>
      <c r="Q27">
        <f>IFERROR(VALUE(E27),0)</f>
        <v>95</v>
      </c>
      <c r="R27">
        <f>IFERROR(VALUE(F27),0)</f>
        <v>7</v>
      </c>
      <c r="S27">
        <f>IFERROR(VALUE(G27),0)</f>
        <v>3</v>
      </c>
      <c r="T27">
        <f>IFERROR(VALUE(H27),0)</f>
        <v>6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4</v>
      </c>
    </row>
    <row r="28" spans="1:25" x14ac:dyDescent="0.25">
      <c r="A28" s="4"/>
      <c r="B28" s="4">
        <v>20</v>
      </c>
      <c r="C28" s="4">
        <v>14843</v>
      </c>
      <c r="D28" s="4" t="s">
        <v>43</v>
      </c>
      <c r="E28" s="6">
        <v>95</v>
      </c>
      <c r="F28" s="6">
        <v>8</v>
      </c>
      <c r="G28" s="6">
        <v>6</v>
      </c>
      <c r="H28" s="6"/>
      <c r="I28" s="6"/>
      <c r="J28" s="6"/>
      <c r="K28" s="6"/>
      <c r="L28" s="6"/>
      <c r="M28" s="7">
        <f>CEILING( AVERAGE( R28,V28),1)</f>
        <v>4</v>
      </c>
      <c r="N28" s="7" t="s">
        <v>22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--</v>
      </c>
      <c r="P28" s="2" t="s">
        <v>24</v>
      </c>
      <c r="Q28">
        <f>IFERROR(VALUE(E28),0)</f>
        <v>95</v>
      </c>
      <c r="R28">
        <f>IFERROR(VALUE(F28),0)</f>
        <v>8</v>
      </c>
      <c r="S28">
        <f>IFERROR(VALUE(G28),0)</f>
        <v>6</v>
      </c>
      <c r="T28">
        <f>IFERROR(VALUE(H28),0)</f>
        <v>0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4</v>
      </c>
    </row>
    <row r="29" spans="1:25" x14ac:dyDescent="0.25">
      <c r="A29" s="4"/>
      <c r="B29" s="4">
        <v>21</v>
      </c>
      <c r="C29" s="4">
        <v>14905</v>
      </c>
      <c r="D29" s="4" t="s">
        <v>44</v>
      </c>
      <c r="E29" s="6">
        <v>100</v>
      </c>
      <c r="F29" s="6">
        <v>10</v>
      </c>
      <c r="G29" s="6">
        <v>10</v>
      </c>
      <c r="H29" s="6"/>
      <c r="I29" s="6"/>
      <c r="J29" s="6"/>
      <c r="K29" s="6"/>
      <c r="L29" s="6"/>
      <c r="M29" s="7">
        <f>CEILING( AVERAGE( R29,V29),1)</f>
        <v>5</v>
      </c>
      <c r="N29" s="7" t="s">
        <v>22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--</v>
      </c>
      <c r="P29" s="2" t="s">
        <v>24</v>
      </c>
      <c r="Q29">
        <f>IFERROR(VALUE(E29),0)</f>
        <v>100</v>
      </c>
      <c r="R29">
        <f>IFERROR(VALUE(F29),0)</f>
        <v>10</v>
      </c>
      <c r="S29">
        <f>IFERROR(VALUE(G29),0)</f>
        <v>10</v>
      </c>
      <c r="T29">
        <f>IFERROR(VALUE(H29),0)</f>
        <v>0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5</v>
      </c>
    </row>
    <row r="30" spans="1:25" x14ac:dyDescent="0.25">
      <c r="A30" s="4"/>
      <c r="B30" s="4">
        <v>22</v>
      </c>
      <c r="C30" s="4">
        <v>14907</v>
      </c>
      <c r="D30" s="4" t="s">
        <v>45</v>
      </c>
      <c r="E30" s="6">
        <v>95</v>
      </c>
      <c r="F30" s="6">
        <v>9</v>
      </c>
      <c r="G30" s="6">
        <v>5</v>
      </c>
      <c r="H30" s="6">
        <v>8</v>
      </c>
      <c r="I30" s="6"/>
      <c r="J30" s="6"/>
      <c r="K30" s="6"/>
      <c r="L30" s="6"/>
      <c r="M30" s="7">
        <f>CEILING( AVERAGE( R30,V30),1)</f>
        <v>5</v>
      </c>
      <c r="N30" s="7" t="s">
        <v>22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--</v>
      </c>
      <c r="P30" s="2" t="s">
        <v>24</v>
      </c>
      <c r="Q30">
        <f>IFERROR(VALUE(E30),0)</f>
        <v>95</v>
      </c>
      <c r="R30">
        <f>IFERROR(VALUE(F30),0)</f>
        <v>9</v>
      </c>
      <c r="S30">
        <f>IFERROR(VALUE(G30),0)</f>
        <v>5</v>
      </c>
      <c r="T30">
        <f>IFERROR(VALUE(H30),0)</f>
        <v>8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5</v>
      </c>
    </row>
    <row r="31" spans="1:25" x14ac:dyDescent="0.25">
      <c r="A31" s="4"/>
      <c r="B31" s="4">
        <v>23</v>
      </c>
      <c r="C31" s="4">
        <v>14830</v>
      </c>
      <c r="D31" s="4" t="s">
        <v>46</v>
      </c>
      <c r="E31" s="6">
        <v>0</v>
      </c>
      <c r="F31" s="6"/>
      <c r="G31" s="6"/>
      <c r="H31" s="6"/>
      <c r="I31" s="6" t="s">
        <v>21</v>
      </c>
      <c r="J31" s="6" t="s">
        <v>21</v>
      </c>
      <c r="K31" s="6" t="s">
        <v>21</v>
      </c>
      <c r="L31" s="6" t="s">
        <v>21</v>
      </c>
      <c r="M31" s="7" t="s">
        <v>22</v>
      </c>
      <c r="N31" s="7" t="s">
        <v>22</v>
      </c>
      <c r="O31" s="7" t="s">
        <v>23</v>
      </c>
      <c r="P31" s="2" t="s">
        <v>24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25" x14ac:dyDescent="0.25">
      <c r="A32" s="4"/>
      <c r="B32" s="4">
        <v>24</v>
      </c>
      <c r="C32" s="4">
        <v>14857</v>
      </c>
      <c r="D32" s="4" t="s">
        <v>47</v>
      </c>
      <c r="E32" s="6">
        <v>80</v>
      </c>
      <c r="F32" s="6">
        <v>8</v>
      </c>
      <c r="G32" s="6">
        <v>8</v>
      </c>
      <c r="H32" s="6"/>
      <c r="I32" s="6"/>
      <c r="J32" s="6"/>
      <c r="K32" s="6"/>
      <c r="L32" s="6"/>
      <c r="M32" s="7">
        <f>CEILING( AVERAGE( R32,V32),1)</f>
        <v>4</v>
      </c>
      <c r="N32" s="7" t="s">
        <v>22</v>
      </c>
      <c r="O32" s="7" t="str">
        <f>IF(ISBLANK(E32),"-",IF(AND(ISBLANK(P32),Q32&gt;=65,Y32&gt;=8,S32&gt;=8,U32&gt;=65,W32&gt;=8),"Promociona",IF(AND(Q32&gt;=65,U32&gt;=65,Y32&gt;=6,OR(S32&gt;=6,T32&gt;=6),OR(W32&gt;=6,X32&gt;=6)),"Regular",IF(AND(ISBLANK(I32),Q32&gt;=65,R32&gt;=1,OR(S32&gt;=6,T32&gt;=6)),"--","Libre"))))</f>
        <v>--</v>
      </c>
      <c r="P32" s="2" t="s">
        <v>24</v>
      </c>
      <c r="Q32">
        <f>IFERROR(VALUE(E32),0)</f>
        <v>80</v>
      </c>
      <c r="R32">
        <f>IFERROR(VALUE(F32),0)</f>
        <v>8</v>
      </c>
      <c r="S32">
        <f>IFERROR(VALUE(G32),0)</f>
        <v>8</v>
      </c>
      <c r="T32">
        <f>IFERROR(VALUE(H32),0)</f>
        <v>0</v>
      </c>
      <c r="U32">
        <f>IFERROR(VALUE(I32),0)</f>
        <v>0</v>
      </c>
      <c r="V32">
        <f>IFERROR(VALUE(J32),0)</f>
        <v>0</v>
      </c>
      <c r="W32">
        <f>IFERROR(VALUE(K32),0)</f>
        <v>0</v>
      </c>
      <c r="X32">
        <f>IFERROR(VALUE(L32),0)</f>
        <v>0</v>
      </c>
      <c r="Y32">
        <f>IFERROR(VALUE(M32),0)</f>
        <v>4</v>
      </c>
    </row>
    <row r="33" spans="1:25" x14ac:dyDescent="0.25">
      <c r="A33" s="4"/>
      <c r="B33" s="4">
        <v>25</v>
      </c>
      <c r="C33" s="4">
        <v>14914</v>
      </c>
      <c r="D33" s="4" t="s">
        <v>48</v>
      </c>
      <c r="E33" s="6">
        <v>95</v>
      </c>
      <c r="F33" s="6">
        <v>8</v>
      </c>
      <c r="G33" s="6">
        <v>1</v>
      </c>
      <c r="H33" s="6">
        <v>10</v>
      </c>
      <c r="I33" s="6"/>
      <c r="J33" s="6"/>
      <c r="K33" s="6"/>
      <c r="L33" s="6"/>
      <c r="M33" s="7">
        <f>CEILING( AVERAGE( R33,V33),1)</f>
        <v>4</v>
      </c>
      <c r="N33" s="7" t="s">
        <v>22</v>
      </c>
      <c r="O33" s="7" t="str">
        <f>IF(ISBLANK(E33),"-",IF(AND(ISBLANK(P33),Q33&gt;=65,Y33&gt;=8,S33&gt;=8,U33&gt;=65,W33&gt;=8),"Promociona",IF(AND(Q33&gt;=65,U33&gt;=65,Y33&gt;=6,OR(S33&gt;=6,T33&gt;=6),OR(W33&gt;=6,X33&gt;=6)),"Regular",IF(AND(ISBLANK(I33),Q33&gt;=65,R33&gt;=1,OR(S33&gt;=6,T33&gt;=6)),"--","Libre"))))</f>
        <v>--</v>
      </c>
      <c r="P33" s="2" t="s">
        <v>24</v>
      </c>
      <c r="Q33">
        <f>IFERROR(VALUE(E33),0)</f>
        <v>95</v>
      </c>
      <c r="R33">
        <f>IFERROR(VALUE(F33),0)</f>
        <v>8</v>
      </c>
      <c r="S33">
        <f>IFERROR(VALUE(G33),0)</f>
        <v>1</v>
      </c>
      <c r="T33">
        <f>IFERROR(VALUE(H33),0)</f>
        <v>10</v>
      </c>
      <c r="U33">
        <f>IFERROR(VALUE(I33),0)</f>
        <v>0</v>
      </c>
      <c r="V33">
        <f>IFERROR(VALUE(J33),0)</f>
        <v>0</v>
      </c>
      <c r="W33">
        <f>IFERROR(VALUE(K33),0)</f>
        <v>0</v>
      </c>
      <c r="X33">
        <f>IFERROR(VALUE(L33),0)</f>
        <v>0</v>
      </c>
      <c r="Y33">
        <f>IFERROR(VALUE(M33),0)</f>
        <v>4</v>
      </c>
    </row>
    <row r="34" spans="1:25" x14ac:dyDescent="0.25">
      <c r="A34" s="4"/>
      <c r="B34" s="4">
        <v>26</v>
      </c>
      <c r="C34" s="4">
        <v>14901</v>
      </c>
      <c r="D34" s="4" t="s">
        <v>49</v>
      </c>
      <c r="E34" s="6">
        <v>65</v>
      </c>
      <c r="F34" s="6">
        <v>5</v>
      </c>
      <c r="G34" s="6">
        <v>1</v>
      </c>
      <c r="H34" s="6">
        <v>1</v>
      </c>
      <c r="I34" s="6" t="s">
        <v>21</v>
      </c>
      <c r="J34" s="6" t="s">
        <v>21</v>
      </c>
      <c r="K34" s="6" t="s">
        <v>21</v>
      </c>
      <c r="L34" s="6" t="s">
        <v>21</v>
      </c>
      <c r="M34" s="7" t="s">
        <v>22</v>
      </c>
      <c r="N34" s="7" t="s">
        <v>22</v>
      </c>
      <c r="O34" s="7" t="s">
        <v>23</v>
      </c>
      <c r="P34" s="2" t="s">
        <v>24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</row>
    <row r="35" spans="1:25" x14ac:dyDescent="0.25">
      <c r="A35" s="4"/>
      <c r="B35" s="4">
        <v>27</v>
      </c>
      <c r="C35" s="4">
        <v>14908</v>
      </c>
      <c r="D35" s="4" t="s">
        <v>50</v>
      </c>
      <c r="E35" s="6">
        <v>100</v>
      </c>
      <c r="F35" s="6">
        <v>8</v>
      </c>
      <c r="G35" s="6">
        <v>6</v>
      </c>
      <c r="H35" s="6"/>
      <c r="I35" s="6"/>
      <c r="J35" s="6"/>
      <c r="K35" s="6"/>
      <c r="L35" s="6"/>
      <c r="M35" s="7">
        <f>CEILING( AVERAGE( R35,V35),1)</f>
        <v>4</v>
      </c>
      <c r="N35" s="7" t="s">
        <v>22</v>
      </c>
      <c r="O35" s="7" t="str">
        <f>IF(ISBLANK(E35),"-",IF(AND(ISBLANK(P35),Q35&gt;=65,Y35&gt;=8,S35&gt;=8,U35&gt;=65,W35&gt;=8),"Promociona",IF(AND(Q35&gt;=65,U35&gt;=65,Y35&gt;=6,OR(S35&gt;=6,T35&gt;=6),OR(W35&gt;=6,X35&gt;=6)),"Regular",IF(AND(ISBLANK(I35),Q35&gt;=65,R35&gt;=1,OR(S35&gt;=6,T35&gt;=6)),"--","Libre"))))</f>
        <v>--</v>
      </c>
      <c r="P35" s="2" t="s">
        <v>24</v>
      </c>
      <c r="Q35">
        <f>IFERROR(VALUE(E35),0)</f>
        <v>100</v>
      </c>
      <c r="R35">
        <f>IFERROR(VALUE(F35),0)</f>
        <v>8</v>
      </c>
      <c r="S35">
        <f>IFERROR(VALUE(G35),0)</f>
        <v>6</v>
      </c>
      <c r="T35">
        <f>IFERROR(VALUE(H35),0)</f>
        <v>0</v>
      </c>
      <c r="U35">
        <f>IFERROR(VALUE(I35),0)</f>
        <v>0</v>
      </c>
      <c r="V35">
        <f>IFERROR(VALUE(J35),0)</f>
        <v>0</v>
      </c>
      <c r="W35">
        <f>IFERROR(VALUE(K35),0)</f>
        <v>0</v>
      </c>
      <c r="X35">
        <f>IFERROR(VALUE(L35),0)</f>
        <v>0</v>
      </c>
      <c r="Y35">
        <f>IFERROR(VALUE(M35),0)</f>
        <v>4</v>
      </c>
    </row>
    <row r="36" spans="1:25" x14ac:dyDescent="0.25">
      <c r="A36" s="4"/>
      <c r="B36" s="4">
        <v>28</v>
      </c>
      <c r="C36" s="4">
        <v>11045</v>
      </c>
      <c r="D36" s="4" t="s">
        <v>51</v>
      </c>
      <c r="E36" s="6">
        <v>90</v>
      </c>
      <c r="F36" s="6">
        <v>9</v>
      </c>
      <c r="G36" s="6">
        <v>4</v>
      </c>
      <c r="H36" s="6">
        <v>7</v>
      </c>
      <c r="I36" s="6"/>
      <c r="J36" s="6"/>
      <c r="K36" s="6"/>
      <c r="L36" s="6"/>
      <c r="M36" s="7">
        <f>CEILING( AVERAGE( R36,V36),1)</f>
        <v>5</v>
      </c>
      <c r="N36" s="7" t="s">
        <v>22</v>
      </c>
      <c r="O36" s="7" t="str">
        <f>IF(ISBLANK(E36),"-",IF(AND(ISBLANK(P36),Q36&gt;=65,Y36&gt;=8,S36&gt;=8,U36&gt;=65,W36&gt;=8),"Promociona",IF(AND(Q36&gt;=65,U36&gt;=65,Y36&gt;=6,OR(S36&gt;=6,T36&gt;=6),OR(W36&gt;=6,X36&gt;=6)),"Regular",IF(AND(ISBLANK(I36),Q36&gt;=65,R36&gt;=1,OR(S36&gt;=6,T36&gt;=6)),"--","Libre"))))</f>
        <v>--</v>
      </c>
      <c r="P36" s="2" t="s">
        <v>24</v>
      </c>
      <c r="Q36">
        <f>IFERROR(VALUE(E36),0)</f>
        <v>90</v>
      </c>
      <c r="R36">
        <f>IFERROR(VALUE(F36),0)</f>
        <v>9</v>
      </c>
      <c r="S36">
        <f>IFERROR(VALUE(G36),0)</f>
        <v>4</v>
      </c>
      <c r="T36">
        <f>IFERROR(VALUE(H36),0)</f>
        <v>7</v>
      </c>
      <c r="U36">
        <f>IFERROR(VALUE(I36),0)</f>
        <v>0</v>
      </c>
      <c r="V36">
        <f>IFERROR(VALUE(J36),0)</f>
        <v>0</v>
      </c>
      <c r="W36">
        <f>IFERROR(VALUE(K36),0)</f>
        <v>0</v>
      </c>
      <c r="X36">
        <f>IFERROR(VALUE(L36),0)</f>
        <v>0</v>
      </c>
      <c r="Y36">
        <f>IFERROR(VALUE(M36),0)</f>
        <v>5</v>
      </c>
    </row>
    <row r="37" spans="1:25" x14ac:dyDescent="0.25">
      <c r="A37" s="4"/>
      <c r="B37" s="4">
        <v>29</v>
      </c>
      <c r="C37" s="4">
        <v>14885</v>
      </c>
      <c r="D37" s="4" t="s">
        <v>52</v>
      </c>
      <c r="E37" s="6">
        <v>0</v>
      </c>
      <c r="F37" s="6"/>
      <c r="G37" s="6"/>
      <c r="H37" s="6"/>
      <c r="I37" s="6" t="s">
        <v>21</v>
      </c>
      <c r="J37" s="6" t="s">
        <v>21</v>
      </c>
      <c r="K37" s="6" t="s">
        <v>21</v>
      </c>
      <c r="L37" s="6" t="s">
        <v>21</v>
      </c>
      <c r="M37" s="7" t="s">
        <v>22</v>
      </c>
      <c r="N37" s="7" t="s">
        <v>22</v>
      </c>
      <c r="O37" s="7" t="s">
        <v>23</v>
      </c>
      <c r="P37" s="2" t="s">
        <v>24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 x14ac:dyDescent="0.25">
      <c r="A38" s="4"/>
      <c r="B38" s="4">
        <v>30</v>
      </c>
      <c r="C38" s="4">
        <v>14899</v>
      </c>
      <c r="D38" s="4" t="s">
        <v>53</v>
      </c>
      <c r="E38" s="6">
        <v>80</v>
      </c>
      <c r="F38" s="6">
        <v>8</v>
      </c>
      <c r="G38" s="6">
        <v>5</v>
      </c>
      <c r="H38" s="6">
        <v>1</v>
      </c>
      <c r="I38" s="6" t="s">
        <v>21</v>
      </c>
      <c r="J38" s="6" t="s">
        <v>21</v>
      </c>
      <c r="K38" s="6" t="s">
        <v>21</v>
      </c>
      <c r="L38" s="6" t="s">
        <v>21</v>
      </c>
      <c r="M38" s="7" t="s">
        <v>22</v>
      </c>
      <c r="N38" s="7" t="s">
        <v>22</v>
      </c>
      <c r="O38" s="7" t="s">
        <v>23</v>
      </c>
      <c r="P38" s="2" t="s">
        <v>24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 x14ac:dyDescent="0.25">
      <c r="A39" s="4"/>
      <c r="B39" s="4">
        <v>31</v>
      </c>
      <c r="C39" s="4">
        <v>14855</v>
      </c>
      <c r="D39" s="4" t="s">
        <v>54</v>
      </c>
      <c r="E39" s="6">
        <v>95</v>
      </c>
      <c r="F39" s="6">
        <v>7</v>
      </c>
      <c r="G39" s="6">
        <v>7</v>
      </c>
      <c r="H39" s="6"/>
      <c r="I39" s="6"/>
      <c r="J39" s="6"/>
      <c r="K39" s="6"/>
      <c r="L39" s="6"/>
      <c r="M39" s="7">
        <f>CEILING( AVERAGE( R39,V39),1)</f>
        <v>4</v>
      </c>
      <c r="N39" s="7" t="s">
        <v>22</v>
      </c>
      <c r="O39" s="7" t="str">
        <f>IF(ISBLANK(E39),"-",IF(AND(ISBLANK(P39),Q39&gt;=65,Y39&gt;=8,S39&gt;=8,U39&gt;=65,W39&gt;=8),"Promociona",IF(AND(Q39&gt;=65,U39&gt;=65,Y39&gt;=6,OR(S39&gt;=6,T39&gt;=6),OR(W39&gt;=6,X39&gt;=6)),"Regular",IF(AND(ISBLANK(I39),Q39&gt;=65,R39&gt;=1,OR(S39&gt;=6,T39&gt;=6)),"--","Libre"))))</f>
        <v>--</v>
      </c>
      <c r="P39" s="2" t="s">
        <v>24</v>
      </c>
      <c r="Q39">
        <f>IFERROR(VALUE(E39),0)</f>
        <v>95</v>
      </c>
      <c r="R39">
        <f>IFERROR(VALUE(F39),0)</f>
        <v>7</v>
      </c>
      <c r="S39">
        <f>IFERROR(VALUE(G39),0)</f>
        <v>7</v>
      </c>
      <c r="T39">
        <f>IFERROR(VALUE(H39),0)</f>
        <v>0</v>
      </c>
      <c r="U39">
        <f>IFERROR(VALUE(I39),0)</f>
        <v>0</v>
      </c>
      <c r="V39">
        <f>IFERROR(VALUE(J39),0)</f>
        <v>0</v>
      </c>
      <c r="W39">
        <f>IFERROR(VALUE(K39),0)</f>
        <v>0</v>
      </c>
      <c r="X39">
        <f>IFERROR(VALUE(L39),0)</f>
        <v>0</v>
      </c>
      <c r="Y39">
        <f>IFERROR(VALUE(M39),0)</f>
        <v>4</v>
      </c>
    </row>
    <row r="40" spans="1:25" x14ac:dyDescent="0.25">
      <c r="A40" s="4"/>
      <c r="B40" s="4">
        <v>32</v>
      </c>
      <c r="C40" s="4">
        <v>14909</v>
      </c>
      <c r="D40" s="4" t="s">
        <v>55</v>
      </c>
      <c r="E40" s="6">
        <v>100</v>
      </c>
      <c r="F40" s="6">
        <v>9</v>
      </c>
      <c r="G40" s="6">
        <v>1</v>
      </c>
      <c r="H40" s="6">
        <v>1</v>
      </c>
      <c r="I40" s="6" t="s">
        <v>21</v>
      </c>
      <c r="J40" s="6" t="s">
        <v>21</v>
      </c>
      <c r="K40" s="6" t="s">
        <v>21</v>
      </c>
      <c r="L40" s="6" t="s">
        <v>21</v>
      </c>
      <c r="M40" s="7" t="s">
        <v>22</v>
      </c>
      <c r="N40" s="7" t="s">
        <v>22</v>
      </c>
      <c r="O40" s="7" t="s">
        <v>23</v>
      </c>
      <c r="P40" s="2" t="s">
        <v>24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</row>
    <row r="41" spans="1:25" x14ac:dyDescent="0.25">
      <c r="A41" s="4"/>
      <c r="B41" s="4">
        <v>33</v>
      </c>
      <c r="C41" s="4">
        <v>14841</v>
      </c>
      <c r="D41" s="4" t="s">
        <v>56</v>
      </c>
      <c r="E41" s="6">
        <v>95</v>
      </c>
      <c r="F41" s="6">
        <v>10</v>
      </c>
      <c r="G41" s="6">
        <v>4</v>
      </c>
      <c r="H41" s="6">
        <v>9</v>
      </c>
      <c r="I41" s="6"/>
      <c r="J41" s="6"/>
      <c r="K41" s="6"/>
      <c r="L41" s="6"/>
      <c r="M41" s="7">
        <f>CEILING( AVERAGE( R41,V41),1)</f>
        <v>5</v>
      </c>
      <c r="N41" s="7" t="s">
        <v>22</v>
      </c>
      <c r="O41" s="7" t="str">
        <f>IF(ISBLANK(E41),"-",IF(AND(ISBLANK(P41),Q41&gt;=65,Y41&gt;=8,S41&gt;=8,U41&gt;=65,W41&gt;=8),"Promociona",IF(AND(Q41&gt;=65,U41&gt;=65,Y41&gt;=6,OR(S41&gt;=6,T41&gt;=6),OR(W41&gt;=6,X41&gt;=6)),"Regular",IF(AND(ISBLANK(I41),Q41&gt;=65,R41&gt;=1,OR(S41&gt;=6,T41&gt;=6)),"--","Libre"))))</f>
        <v>--</v>
      </c>
      <c r="P41" s="2" t="s">
        <v>24</v>
      </c>
      <c r="Q41">
        <f>IFERROR(VALUE(E41),0)</f>
        <v>95</v>
      </c>
      <c r="R41">
        <f>IFERROR(VALUE(F41),0)</f>
        <v>10</v>
      </c>
      <c r="S41">
        <f>IFERROR(VALUE(G41),0)</f>
        <v>4</v>
      </c>
      <c r="T41">
        <f>IFERROR(VALUE(H41),0)</f>
        <v>9</v>
      </c>
      <c r="U41">
        <f>IFERROR(VALUE(I41),0)</f>
        <v>0</v>
      </c>
      <c r="V41">
        <f>IFERROR(VALUE(J41),0)</f>
        <v>0</v>
      </c>
      <c r="W41">
        <f>IFERROR(VALUE(K41),0)</f>
        <v>0</v>
      </c>
      <c r="X41">
        <f>IFERROR(VALUE(L41),0)</f>
        <v>0</v>
      </c>
      <c r="Y41">
        <f>IFERROR(VALUE(M41),0)</f>
        <v>5</v>
      </c>
    </row>
    <row r="42" spans="1:25" x14ac:dyDescent="0.25">
      <c r="A42" s="4"/>
      <c r="B42" s="4">
        <v>34</v>
      </c>
      <c r="C42" s="4">
        <v>14915</v>
      </c>
      <c r="D42" s="4" t="s">
        <v>57</v>
      </c>
      <c r="E42" s="6">
        <v>95</v>
      </c>
      <c r="F42" s="6">
        <v>8</v>
      </c>
      <c r="G42" s="6">
        <v>3</v>
      </c>
      <c r="H42" s="6">
        <v>6</v>
      </c>
      <c r="I42" s="6"/>
      <c r="J42" s="6"/>
      <c r="K42" s="6"/>
      <c r="L42" s="6"/>
      <c r="M42" s="7">
        <f>CEILING( AVERAGE( R42,V42),1)</f>
        <v>4</v>
      </c>
      <c r="N42" s="7" t="s">
        <v>22</v>
      </c>
      <c r="O42" s="7" t="str">
        <f>IF(ISBLANK(E42),"-",IF(AND(ISBLANK(P42),Q42&gt;=65,Y42&gt;=8,S42&gt;=8,U42&gt;=65,W42&gt;=8),"Promociona",IF(AND(Q42&gt;=65,U42&gt;=65,Y42&gt;=6,OR(S42&gt;=6,T42&gt;=6),OR(W42&gt;=6,X42&gt;=6)),"Regular",IF(AND(ISBLANK(I42),Q42&gt;=65,R42&gt;=1,OR(S42&gt;=6,T42&gt;=6)),"--","Libre"))))</f>
        <v>--</v>
      </c>
      <c r="P42" s="2" t="s">
        <v>24</v>
      </c>
      <c r="Q42">
        <f>IFERROR(VALUE(E42),0)</f>
        <v>95</v>
      </c>
      <c r="R42">
        <f>IFERROR(VALUE(F42),0)</f>
        <v>8</v>
      </c>
      <c r="S42">
        <f>IFERROR(VALUE(G42),0)</f>
        <v>3</v>
      </c>
      <c r="T42">
        <f>IFERROR(VALUE(H42),0)</f>
        <v>6</v>
      </c>
      <c r="U42">
        <f>IFERROR(VALUE(I42),0)</f>
        <v>0</v>
      </c>
      <c r="V42">
        <f>IFERROR(VALUE(J42),0)</f>
        <v>0</v>
      </c>
      <c r="W42">
        <f>IFERROR(VALUE(K42),0)</f>
        <v>0</v>
      </c>
      <c r="X42">
        <f>IFERROR(VALUE(L42),0)</f>
        <v>0</v>
      </c>
      <c r="Y42">
        <f>IFERROR(VALUE(M42),0)</f>
        <v>4</v>
      </c>
    </row>
    <row r="43" spans="1:25" x14ac:dyDescent="0.25">
      <c r="A43" s="4"/>
      <c r="B43" s="4">
        <v>35</v>
      </c>
      <c r="C43" s="4">
        <v>14898</v>
      </c>
      <c r="D43" s="4" t="s">
        <v>58</v>
      </c>
      <c r="E43" s="6">
        <v>100</v>
      </c>
      <c r="F43" s="6">
        <v>8</v>
      </c>
      <c r="G43" s="6">
        <v>8</v>
      </c>
      <c r="H43" s="6"/>
      <c r="I43" s="6"/>
      <c r="J43" s="6"/>
      <c r="K43" s="6"/>
      <c r="L43" s="6"/>
      <c r="M43" s="7">
        <f>CEILING( AVERAGE( R43,V43),1)</f>
        <v>4</v>
      </c>
      <c r="N43" s="7" t="s">
        <v>22</v>
      </c>
      <c r="O43" s="7" t="str">
        <f>IF(ISBLANK(E43),"-",IF(AND(ISBLANK(P43),Q43&gt;=65,Y43&gt;=8,S43&gt;=8,U43&gt;=65,W43&gt;=8),"Promociona",IF(AND(Q43&gt;=65,U43&gt;=65,Y43&gt;=6,OR(S43&gt;=6,T43&gt;=6),OR(W43&gt;=6,X43&gt;=6)),"Regular",IF(AND(ISBLANK(I43),Q43&gt;=65,R43&gt;=1,OR(S43&gt;=6,T43&gt;=6)),"--","Libre"))))</f>
        <v>--</v>
      </c>
      <c r="P43" s="2" t="s">
        <v>24</v>
      </c>
      <c r="Q43">
        <f>IFERROR(VALUE(E43),0)</f>
        <v>100</v>
      </c>
      <c r="R43">
        <f>IFERROR(VALUE(F43),0)</f>
        <v>8</v>
      </c>
      <c r="S43">
        <f>IFERROR(VALUE(G43),0)</f>
        <v>8</v>
      </c>
      <c r="T43">
        <f>IFERROR(VALUE(H43),0)</f>
        <v>0</v>
      </c>
      <c r="U43">
        <f>IFERROR(VALUE(I43),0)</f>
        <v>0</v>
      </c>
      <c r="V43">
        <f>IFERROR(VALUE(J43),0)</f>
        <v>0</v>
      </c>
      <c r="W43">
        <f>IFERROR(VALUE(K43),0)</f>
        <v>0</v>
      </c>
      <c r="X43">
        <f>IFERROR(VALUE(L43),0)</f>
        <v>0</v>
      </c>
      <c r="Y43">
        <f>IFERROR(VALUE(M43),0)</f>
        <v>4</v>
      </c>
    </row>
    <row r="44" spans="1:25" x14ac:dyDescent="0.25">
      <c r="A44" s="4"/>
      <c r="B44" s="4">
        <v>36</v>
      </c>
      <c r="C44" s="4">
        <v>6915</v>
      </c>
      <c r="D44" s="4" t="s">
        <v>59</v>
      </c>
      <c r="E44" s="6">
        <v>100</v>
      </c>
      <c r="F44" s="6">
        <v>10</v>
      </c>
      <c r="G44" s="6">
        <v>8</v>
      </c>
      <c r="H44" s="6"/>
      <c r="I44" s="6"/>
      <c r="J44" s="6"/>
      <c r="K44" s="6"/>
      <c r="L44" s="6"/>
      <c r="M44" s="7">
        <f>CEILING( AVERAGE( R44,V44),1)</f>
        <v>5</v>
      </c>
      <c r="N44" s="7" t="s">
        <v>22</v>
      </c>
      <c r="O44" s="7" t="str">
        <f>IF(ISBLANK(E44),"-",IF(AND(ISBLANK(P44),Q44&gt;=65,Y44&gt;=8,S44&gt;=8,U44&gt;=65,W44&gt;=8),"Promociona",IF(AND(Q44&gt;=65,U44&gt;=65,Y44&gt;=6,OR(S44&gt;=6,T44&gt;=6),OR(W44&gt;=6,X44&gt;=6)),"Regular",IF(AND(ISBLANK(I44),Q44&gt;=65,R44&gt;=1,OR(S44&gt;=6,T44&gt;=6)),"--","Libre"))))</f>
        <v>--</v>
      </c>
      <c r="P44" s="2" t="s">
        <v>24</v>
      </c>
      <c r="Q44">
        <f>IFERROR(VALUE(E44),0)</f>
        <v>100</v>
      </c>
      <c r="R44">
        <f>IFERROR(VALUE(F44),0)</f>
        <v>10</v>
      </c>
      <c r="S44">
        <f>IFERROR(VALUE(G44),0)</f>
        <v>8</v>
      </c>
      <c r="T44">
        <f>IFERROR(VALUE(H44),0)</f>
        <v>0</v>
      </c>
      <c r="U44">
        <f>IFERROR(VALUE(I44),0)</f>
        <v>0</v>
      </c>
      <c r="V44">
        <f>IFERROR(VALUE(J44),0)</f>
        <v>0</v>
      </c>
      <c r="W44">
        <f>IFERROR(VALUE(K44),0)</f>
        <v>0</v>
      </c>
      <c r="X44">
        <f>IFERROR(VALUE(L44),0)</f>
        <v>0</v>
      </c>
      <c r="Y44">
        <f>IFERROR(VALUE(M44),0)</f>
        <v>5</v>
      </c>
    </row>
    <row r="45" spans="1:25" x14ac:dyDescent="0.25">
      <c r="A45" s="4"/>
      <c r="B45" s="4">
        <v>37</v>
      </c>
      <c r="C45" s="4">
        <v>14823</v>
      </c>
      <c r="D45" s="4" t="s">
        <v>60</v>
      </c>
      <c r="E45" s="6">
        <v>0</v>
      </c>
      <c r="F45" s="6"/>
      <c r="G45" s="6"/>
      <c r="H45" s="6"/>
      <c r="I45" s="6" t="s">
        <v>21</v>
      </c>
      <c r="J45" s="6" t="s">
        <v>21</v>
      </c>
      <c r="K45" s="6" t="s">
        <v>21</v>
      </c>
      <c r="L45" s="6" t="s">
        <v>21</v>
      </c>
      <c r="M45" s="7" t="s">
        <v>22</v>
      </c>
      <c r="N45" s="7" t="s">
        <v>22</v>
      </c>
      <c r="O45" s="7" t="s">
        <v>23</v>
      </c>
      <c r="P45" s="2" t="s">
        <v>24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</row>
    <row r="46" spans="1:25" x14ac:dyDescent="0.25">
      <c r="A46" s="4"/>
      <c r="B46" s="4">
        <v>38</v>
      </c>
      <c r="C46" s="4">
        <v>14912</v>
      </c>
      <c r="D46" s="4" t="s">
        <v>61</v>
      </c>
      <c r="E46" s="6">
        <v>75</v>
      </c>
      <c r="F46" s="6">
        <v>4</v>
      </c>
      <c r="G46" s="6">
        <v>1</v>
      </c>
      <c r="H46" s="6">
        <v>1</v>
      </c>
      <c r="I46" s="6" t="s">
        <v>21</v>
      </c>
      <c r="J46" s="6" t="s">
        <v>21</v>
      </c>
      <c r="K46" s="6" t="s">
        <v>21</v>
      </c>
      <c r="L46" s="6" t="s">
        <v>21</v>
      </c>
      <c r="M46" s="7" t="s">
        <v>22</v>
      </c>
      <c r="N46" s="7" t="s">
        <v>22</v>
      </c>
      <c r="O46" s="7" t="s">
        <v>23</v>
      </c>
      <c r="P46" s="2" t="s">
        <v>24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</row>
    <row r="47" spans="1:25" x14ac:dyDescent="0.25">
      <c r="A47" s="4"/>
      <c r="B47" s="4">
        <v>39</v>
      </c>
      <c r="C47" s="4">
        <v>13379</v>
      </c>
      <c r="D47" s="4" t="s">
        <v>62</v>
      </c>
      <c r="E47" s="6">
        <v>20</v>
      </c>
      <c r="F47" s="6"/>
      <c r="G47" s="6"/>
      <c r="H47" s="6"/>
      <c r="I47" s="6" t="s">
        <v>21</v>
      </c>
      <c r="J47" s="6" t="s">
        <v>21</v>
      </c>
      <c r="K47" s="6" t="s">
        <v>21</v>
      </c>
      <c r="L47" s="6" t="s">
        <v>21</v>
      </c>
      <c r="M47" s="7" t="s">
        <v>22</v>
      </c>
      <c r="N47" s="7" t="s">
        <v>22</v>
      </c>
      <c r="O47" s="7" t="s">
        <v>23</v>
      </c>
      <c r="P47" s="2" t="s">
        <v>24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</row>
    <row r="48" spans="1:25" x14ac:dyDescent="0.25">
      <c r="A48" s="4"/>
      <c r="B48" s="4">
        <v>40</v>
      </c>
      <c r="C48" s="4">
        <v>14910</v>
      </c>
      <c r="D48" s="4" t="s">
        <v>63</v>
      </c>
      <c r="E48" s="6">
        <v>50</v>
      </c>
      <c r="F48" s="6"/>
      <c r="G48" s="6"/>
      <c r="H48" s="6"/>
      <c r="I48" s="6" t="s">
        <v>21</v>
      </c>
      <c r="J48" s="6" t="s">
        <v>21</v>
      </c>
      <c r="K48" s="6" t="s">
        <v>21</v>
      </c>
      <c r="L48" s="6" t="s">
        <v>21</v>
      </c>
      <c r="M48" s="7" t="s">
        <v>22</v>
      </c>
      <c r="N48" s="7" t="s">
        <v>22</v>
      </c>
      <c r="O48" s="7" t="s">
        <v>23</v>
      </c>
      <c r="P48" s="2" t="s">
        <v>24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</row>
    <row r="50" spans="1:8" x14ac:dyDescent="0.25">
      <c r="A50" t="s">
        <v>64</v>
      </c>
    </row>
    <row r="51" spans="1:8" x14ac:dyDescent="0.25">
      <c r="A51" t="s">
        <v>65</v>
      </c>
    </row>
    <row r="52" spans="1:8" x14ac:dyDescent="0.25">
      <c r="A52" t="s">
        <v>66</v>
      </c>
    </row>
    <row r="53" spans="1:8" x14ac:dyDescent="0.25">
      <c r="A53" t="s">
        <v>67</v>
      </c>
    </row>
    <row r="55" spans="1:8" x14ac:dyDescent="0.25">
      <c r="D55" t="s">
        <v>68</v>
      </c>
    </row>
    <row r="56" spans="1:8" x14ac:dyDescent="0.25">
      <c r="D56" t="s">
        <v>69</v>
      </c>
      <c r="E56">
        <v>21</v>
      </c>
    </row>
    <row r="57" spans="1:8" x14ac:dyDescent="0.25">
      <c r="H57" t="s">
        <v>70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AC11_1B1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2024-10-31T22:19:28Z</dcterms:created>
  <dcterms:modified xsi:type="dcterms:W3CDTF">2024-10-31T22:19:28Z</dcterms:modified>
</cp:coreProperties>
</file>