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2_1A1" sheetId="1" r:id="rId1"/>
  </sheets>
  <calcPr calcId="145621"/>
</workbook>
</file>

<file path=xl/calcChain.xml><?xml version="1.0" encoding="utf-8"?>
<calcChain xmlns="http://schemas.openxmlformats.org/spreadsheetml/2006/main">
  <c r="Y47" i="1" l="1"/>
  <c r="Y45" i="1"/>
  <c r="Y43" i="1"/>
  <c r="Y41" i="1"/>
  <c r="Y40" i="1"/>
  <c r="Y39" i="1"/>
  <c r="Y38" i="1"/>
  <c r="Y36" i="1"/>
  <c r="Y33" i="1"/>
  <c r="Y31" i="1"/>
  <c r="Y28" i="1"/>
  <c r="Y27" i="1"/>
  <c r="Y26" i="1"/>
  <c r="Y25" i="1"/>
  <c r="Y24" i="1"/>
  <c r="Y23" i="1"/>
  <c r="Y21" i="1"/>
  <c r="Y20" i="1"/>
  <c r="Y19" i="1"/>
  <c r="Y14" i="1"/>
  <c r="Y11" i="1"/>
  <c r="O11" i="1" s="1"/>
  <c r="X47" i="1"/>
  <c r="X45" i="1"/>
  <c r="X43" i="1"/>
  <c r="X41" i="1"/>
  <c r="X40" i="1"/>
  <c r="X39" i="1"/>
  <c r="X38" i="1"/>
  <c r="X36" i="1"/>
  <c r="X33" i="1"/>
  <c r="X31" i="1"/>
  <c r="X28" i="1"/>
  <c r="X27" i="1"/>
  <c r="X26" i="1"/>
  <c r="X25" i="1"/>
  <c r="X24" i="1"/>
  <c r="X23" i="1"/>
  <c r="X21" i="1"/>
  <c r="X20" i="1"/>
  <c r="X19" i="1"/>
  <c r="X14" i="1"/>
  <c r="X11" i="1"/>
  <c r="W47" i="1"/>
  <c r="W45" i="1"/>
  <c r="W43" i="1"/>
  <c r="W41" i="1"/>
  <c r="W40" i="1"/>
  <c r="W39" i="1"/>
  <c r="W38" i="1"/>
  <c r="W36" i="1"/>
  <c r="W33" i="1"/>
  <c r="W31" i="1"/>
  <c r="W28" i="1"/>
  <c r="W27" i="1"/>
  <c r="W26" i="1"/>
  <c r="W25" i="1"/>
  <c r="W24" i="1"/>
  <c r="W23" i="1"/>
  <c r="W21" i="1"/>
  <c r="W20" i="1"/>
  <c r="W19" i="1"/>
  <c r="W14" i="1"/>
  <c r="W11" i="1"/>
  <c r="V47" i="1"/>
  <c r="V45" i="1"/>
  <c r="V43" i="1"/>
  <c r="V41" i="1"/>
  <c r="V40" i="1"/>
  <c r="V39" i="1"/>
  <c r="V38" i="1"/>
  <c r="V36" i="1"/>
  <c r="V33" i="1"/>
  <c r="V31" i="1"/>
  <c r="V28" i="1"/>
  <c r="V27" i="1"/>
  <c r="V26" i="1"/>
  <c r="V25" i="1"/>
  <c r="V24" i="1"/>
  <c r="V23" i="1"/>
  <c r="V21" i="1"/>
  <c r="V20" i="1"/>
  <c r="V19" i="1"/>
  <c r="V14" i="1"/>
  <c r="V11" i="1"/>
  <c r="U47" i="1"/>
  <c r="U45" i="1"/>
  <c r="U43" i="1"/>
  <c r="U41" i="1"/>
  <c r="U40" i="1"/>
  <c r="U39" i="1"/>
  <c r="U38" i="1"/>
  <c r="U36" i="1"/>
  <c r="U33" i="1"/>
  <c r="U31" i="1"/>
  <c r="U28" i="1"/>
  <c r="U27" i="1"/>
  <c r="U26" i="1"/>
  <c r="U25" i="1"/>
  <c r="U24" i="1"/>
  <c r="U23" i="1"/>
  <c r="U21" i="1"/>
  <c r="U20" i="1"/>
  <c r="U19" i="1"/>
  <c r="U14" i="1"/>
  <c r="U11" i="1"/>
  <c r="T47" i="1"/>
  <c r="T45" i="1"/>
  <c r="T43" i="1"/>
  <c r="T41" i="1"/>
  <c r="T40" i="1"/>
  <c r="T39" i="1"/>
  <c r="T38" i="1"/>
  <c r="T36" i="1"/>
  <c r="T33" i="1"/>
  <c r="T31" i="1"/>
  <c r="T28" i="1"/>
  <c r="T27" i="1"/>
  <c r="T26" i="1"/>
  <c r="T25" i="1"/>
  <c r="T24" i="1"/>
  <c r="T23" i="1"/>
  <c r="T21" i="1"/>
  <c r="T20" i="1"/>
  <c r="T19" i="1"/>
  <c r="T14" i="1"/>
  <c r="T11" i="1"/>
  <c r="S47" i="1"/>
  <c r="S45" i="1"/>
  <c r="S43" i="1"/>
  <c r="S41" i="1"/>
  <c r="S40" i="1"/>
  <c r="S39" i="1"/>
  <c r="S38" i="1"/>
  <c r="S36" i="1"/>
  <c r="S33" i="1"/>
  <c r="S31" i="1"/>
  <c r="S28" i="1"/>
  <c r="S27" i="1"/>
  <c r="S26" i="1"/>
  <c r="S25" i="1"/>
  <c r="S24" i="1"/>
  <c r="S23" i="1"/>
  <c r="S21" i="1"/>
  <c r="S20" i="1"/>
  <c r="S19" i="1"/>
  <c r="S14" i="1"/>
  <c r="S11" i="1"/>
  <c r="R47" i="1"/>
  <c r="R45" i="1"/>
  <c r="R43" i="1"/>
  <c r="R41" i="1"/>
  <c r="R40" i="1"/>
  <c r="R39" i="1"/>
  <c r="R38" i="1"/>
  <c r="R36" i="1"/>
  <c r="R33" i="1"/>
  <c r="R31" i="1"/>
  <c r="R28" i="1"/>
  <c r="R27" i="1"/>
  <c r="R26" i="1"/>
  <c r="R25" i="1"/>
  <c r="R24" i="1"/>
  <c r="R23" i="1"/>
  <c r="R21" i="1"/>
  <c r="R20" i="1"/>
  <c r="R19" i="1"/>
  <c r="R14" i="1"/>
  <c r="R11" i="1"/>
  <c r="Q47" i="1"/>
  <c r="Q45" i="1"/>
  <c r="Q43" i="1"/>
  <c r="Q41" i="1"/>
  <c r="Q40" i="1"/>
  <c r="Q39" i="1"/>
  <c r="Q38" i="1"/>
  <c r="Q36" i="1"/>
  <c r="Q33" i="1"/>
  <c r="Q31" i="1"/>
  <c r="Q28" i="1"/>
  <c r="Q27" i="1"/>
  <c r="Q26" i="1"/>
  <c r="Q25" i="1"/>
  <c r="Q24" i="1"/>
  <c r="Q23" i="1"/>
  <c r="Q21" i="1"/>
  <c r="Q20" i="1"/>
  <c r="Q19" i="1"/>
  <c r="Q14" i="1"/>
  <c r="Q11" i="1"/>
  <c r="O47" i="1"/>
  <c r="O45" i="1"/>
  <c r="O43" i="1"/>
  <c r="O41" i="1"/>
  <c r="O40" i="1"/>
  <c r="O39" i="1"/>
  <c r="O38" i="1"/>
  <c r="O36" i="1"/>
  <c r="O33" i="1"/>
  <c r="O31" i="1"/>
  <c r="O28" i="1"/>
  <c r="O27" i="1"/>
  <c r="O26" i="1"/>
  <c r="O25" i="1"/>
  <c r="O24" i="1"/>
  <c r="O23" i="1"/>
  <c r="O21" i="1"/>
  <c r="O20" i="1"/>
  <c r="O19" i="1"/>
  <c r="O14" i="1"/>
  <c r="M47" i="1"/>
  <c r="M45" i="1"/>
  <c r="M43" i="1"/>
  <c r="M41" i="1"/>
  <c r="M40" i="1"/>
  <c r="M39" i="1"/>
  <c r="M38" i="1"/>
  <c r="M36" i="1"/>
  <c r="M33" i="1"/>
  <c r="M31" i="1"/>
  <c r="M28" i="1"/>
  <c r="M27" i="1"/>
  <c r="M26" i="1"/>
  <c r="M25" i="1"/>
  <c r="M24" i="1"/>
  <c r="M23" i="1"/>
  <c r="M21" i="1"/>
  <c r="M20" i="1"/>
  <c r="M19" i="1"/>
  <c r="M14" i="1"/>
  <c r="M11" i="1"/>
</calcChain>
</file>

<file path=xl/sharedStrings.xml><?xml version="1.0" encoding="utf-8"?>
<sst xmlns="http://schemas.openxmlformats.org/spreadsheetml/2006/main" count="275" uniqueCount="72">
  <si>
    <t xml:space="preserve">       INFORME DE SITUACION ACADEMICA DE ALUMNOS</t>
  </si>
  <si>
    <t>Cursada N°: 7711</t>
  </si>
  <si>
    <t xml:space="preserve">Carrera:     TECNICO SUPERIOR EN ACOMPAÑAMIENTO TERAPEUTICO    </t>
  </si>
  <si>
    <t>Ciclo: 1</t>
  </si>
  <si>
    <t>Espacio:     INTROD. TEORIAS PSICOL. CONTEM</t>
  </si>
  <si>
    <t>(AC12)    1-A  1  Anual        2024</t>
  </si>
  <si>
    <t xml:space="preserve">Docente:      MALLEMACI, Natalia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</si>
  <si>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</si>
  <si>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</si>
  <si>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</si>
  <si>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</si>
  <si>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</si>
  <si>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</si>
  <si>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</si>
  <si>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</si>
  <si>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</si>
  <si>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</si>
  <si>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</si>
  <si>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</si>
  <si>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</si>
  <si>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ALVAREZ, Paola Daiana                   </t>
  </si>
  <si>
    <t>-</t>
  </si>
  <si>
    <t xml:space="preserve">  </t>
  </si>
  <si>
    <t>Libre</t>
  </si>
  <si>
    <t>espacio sin promoción</t>
  </si>
  <si>
    <t xml:space="preserve">BAHAMONDE, Luz Maria                    </t>
  </si>
  <si>
    <t xml:space="preserve">BAIGORRIA, Ariana Priscila              </t>
  </si>
  <si>
    <t xml:space="preserve">BRAGA, Daniel Jesus Elias               </t>
  </si>
  <si>
    <t xml:space="preserve">CARCAMO VARGAS, Antonela Fernanda       </t>
  </si>
  <si>
    <t xml:space="preserve">CARRIZO, Ana Ludmila                    </t>
  </si>
  <si>
    <t xml:space="preserve">CASTILLO, Jorge Ariel                   </t>
  </si>
  <si>
    <t xml:space="preserve">CASTRO AMBROSI, Sofia Magaly            </t>
  </si>
  <si>
    <t xml:space="preserve">CAYUN, Teresa Ines                      </t>
  </si>
  <si>
    <t xml:space="preserve">CHOROLQUE, Adriana Mercedes Lia         </t>
  </si>
  <si>
    <t xml:space="preserve">CONDORI, Claudia Anastacia              </t>
  </si>
  <si>
    <t xml:space="preserve">GIMENEZ, Gonzalo Andres                 </t>
  </si>
  <si>
    <t xml:space="preserve">GODOY CARDENAS, Karen Rocio             </t>
  </si>
  <si>
    <t xml:space="preserve">GODOY HOLZMANN, Lucio Tobias            </t>
  </si>
  <si>
    <t xml:space="preserve">GODOY HOLZMANN, Mayra Ayelen            </t>
  </si>
  <si>
    <t xml:space="preserve">GODOY, Iara Aitana                      </t>
  </si>
  <si>
    <t xml:space="preserve">GRAMAJO, Yesica Paola                   </t>
  </si>
  <si>
    <t xml:space="preserve">GUTIERREZ MOREIRA, Maura Naomi          </t>
  </si>
  <si>
    <t xml:space="preserve">HUARACAN AVILA, Luca Fran               </t>
  </si>
  <si>
    <t xml:space="preserve">JUAREZ, Brenda Luciana                  </t>
  </si>
  <si>
    <t xml:space="preserve">LEYTON, Azul Juliana                    </t>
  </si>
  <si>
    <t xml:space="preserve">LOPEZ, Iara Jael                        </t>
  </si>
  <si>
    <t xml:space="preserve">LOPEZ, Melani Rocio                     </t>
  </si>
  <si>
    <t xml:space="preserve">MANSILLA, Brisa Araceli                 </t>
  </si>
  <si>
    <t xml:space="preserve">MANSILLA, Valentina Celeste             </t>
  </si>
  <si>
    <t xml:space="preserve">MARTINEZ, Angel Daniel Isaias           </t>
  </si>
  <si>
    <t xml:space="preserve">MEDINA, Daniela Analia                  </t>
  </si>
  <si>
    <t xml:space="preserve">MILANO, Camila Isabel                   </t>
  </si>
  <si>
    <t xml:space="preserve">ORTIZ, Alexis Gabriel                   </t>
  </si>
  <si>
    <t xml:space="preserve">ORTIZ, Cinthia Belen                    </t>
  </si>
  <si>
    <t xml:space="preserve">RECABAL, Tiziano Agustin                </t>
  </si>
  <si>
    <t xml:space="preserve">ROMERO, Aylen Nair                      </t>
  </si>
  <si>
    <t xml:space="preserve">ROSEMBERGER, Luciana                    </t>
  </si>
  <si>
    <t xml:space="preserve">SEGOVIA, Sana Silvia                    </t>
  </si>
  <si>
    <t xml:space="preserve">SEGURA, Brandon Ezequiel                </t>
  </si>
  <si>
    <t xml:space="preserve">TINTILAY, Jorgelina Veronica            </t>
  </si>
  <si>
    <t xml:space="preserve">TORRES VIDAL, Rocio Abigail             </t>
  </si>
  <si>
    <t xml:space="preserve">TORRES, Abigail Del Carmen              </t>
  </si>
  <si>
    <t xml:space="preserve">ULIZKY, Mauricio Daniel                 </t>
  </si>
  <si>
    <t xml:space="preserve">VEGA, Veronica Natalia                  </t>
  </si>
  <si>
    <t xml:space="preserve">VILLEGA, Aylen Angelica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</si>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</sst>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14328</v>
      </c>
      <c r="D9" s="4" t="s">
        <v>20</v>
      </c>
      <c r="E9" s="6">
        <v>25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14146</v>
      </c>
      <c r="D10" s="4" t="s">
        <v>25</v>
      </c>
      <c r="E10" s="6">
        <v>0</v>
      </c>
      <c r="F10" s="6"/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14327</v>
      </c>
      <c r="D11" s="4" t="s">
        <v>26</v>
      </c>
      <c r="E11" s="6">
        <v>80</v>
      </c>
      <c r="F11" s="6">
        <v>8</v>
      </c>
      <c r="G11" s="6"/>
      <c r="H11" s="6">
        <v>8</v>
      </c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80</v>
      </c>
      <c r="R11">
        <f>IFERROR(VALUE(F11),0)</f>
        <v>8</v>
      </c>
      <c r="S11">
        <f>IFERROR(VALUE(G11),0)</f>
        <v>0</v>
      </c>
      <c r="T11">
        <f>IFERROR(VALUE(H11),0)</f>
        <v>8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14326</v>
      </c>
      <c r="D12" s="4" t="s">
        <v>27</v>
      </c>
      <c r="E12" s="6">
        <v>0</v>
      </c>
      <c r="F12" s="6"/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14325</v>
      </c>
      <c r="D13" s="4" t="s">
        <v>28</v>
      </c>
      <c r="E13" s="6">
        <v>0</v>
      </c>
      <c r="F13" s="6"/>
      <c r="G13" s="6"/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14137</v>
      </c>
      <c r="D14" s="4" t="s">
        <v>29</v>
      </c>
      <c r="E14" s="6">
        <v>80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80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14219</v>
      </c>
      <c r="D15" s="4" t="s">
        <v>30</v>
      </c>
      <c r="E15" s="6">
        <v>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14149</v>
      </c>
      <c r="D16" s="4" t="s">
        <v>31</v>
      </c>
      <c r="E16" s="6">
        <v>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14324</v>
      </c>
      <c r="D17" s="4" t="s">
        <v>32</v>
      </c>
      <c r="E17" s="6">
        <v>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14323</v>
      </c>
      <c r="D18" s="4" t="s">
        <v>33</v>
      </c>
      <c r="E18" s="6">
        <v>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5809</v>
      </c>
      <c r="D19" s="4" t="s">
        <v>34</v>
      </c>
      <c r="E19" s="6">
        <v>100</v>
      </c>
      <c r="F19" s="6">
        <v>8</v>
      </c>
      <c r="G19" s="6">
        <v>7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100</v>
      </c>
      <c r="R19">
        <f>IFERROR(VALUE(F19),0)</f>
        <v>8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14152</v>
      </c>
      <c r="D20" s="4" t="s">
        <v>35</v>
      </c>
      <c r="E20" s="6">
        <v>100</v>
      </c>
      <c r="F20" s="6">
        <v>7</v>
      </c>
      <c r="G20" s="6">
        <v>6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100</v>
      </c>
      <c r="R20">
        <f>IFERROR(VALUE(F20),0)</f>
        <v>7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14155</v>
      </c>
      <c r="D21" s="4" t="s">
        <v>36</v>
      </c>
      <c r="E21" s="6">
        <v>80</v>
      </c>
      <c r="F21" s="6">
        <v>6</v>
      </c>
      <c r="G21" s="6">
        <v>7</v>
      </c>
      <c r="H21" s="6"/>
      <c r="I21" s="6"/>
      <c r="J21" s="6"/>
      <c r="K21" s="6"/>
      <c r="L21" s="6"/>
      <c r="M21" s="7">
        <f>CEILING( AVERAGE( R21,V21),1)</f>
        <v>3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80</v>
      </c>
      <c r="R21">
        <f>IFERROR(VALUE(F21),0)</f>
        <v>6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14321</v>
      </c>
      <c r="D22" s="4" t="s">
        <v>37</v>
      </c>
      <c r="E22" s="6">
        <v>80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14320</v>
      </c>
      <c r="D23" s="4" t="s">
        <v>38</v>
      </c>
      <c r="E23" s="6">
        <v>80</v>
      </c>
      <c r="F23" s="6">
        <v>8</v>
      </c>
      <c r="G23" s="6">
        <v>8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80</v>
      </c>
      <c r="R23">
        <f>IFERROR(VALUE(F23),0)</f>
        <v>8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14322</v>
      </c>
      <c r="D24" s="4" t="s">
        <v>39</v>
      </c>
      <c r="E24" s="6">
        <v>80</v>
      </c>
      <c r="F24" s="6">
        <v>7</v>
      </c>
      <c r="G24" s="6">
        <v>8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24</v>
      </c>
      <c r="Q24">
        <f>IFERROR(VALUE(E24),0)</f>
        <v>80</v>
      </c>
      <c r="R24">
        <f>IFERROR(VALUE(F24),0)</f>
        <v>7</v>
      </c>
      <c r="S24">
        <f>IFERROR(VALUE(G24),0)</f>
        <v>8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14156</v>
      </c>
      <c r="D25" s="4" t="s">
        <v>40</v>
      </c>
      <c r="E25" s="6">
        <v>100</v>
      </c>
      <c r="F25" s="6">
        <v>7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100</v>
      </c>
      <c r="R25">
        <f>IFERROR(VALUE(F25),0)</f>
        <v>7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14318</v>
      </c>
      <c r="D26" s="4" t="s">
        <v>41</v>
      </c>
      <c r="E26" s="6">
        <v>100</v>
      </c>
      <c r="F26" s="6">
        <v>7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100</v>
      </c>
      <c r="R26">
        <f>IFERROR(VALUE(F26),0)</f>
        <v>7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14317</v>
      </c>
      <c r="D27" s="4" t="s">
        <v>42</v>
      </c>
      <c r="E27" s="6">
        <v>100</v>
      </c>
      <c r="F27" s="6">
        <v>8</v>
      </c>
      <c r="G27" s="6">
        <v>9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24</v>
      </c>
      <c r="Q27">
        <f>IFERROR(VALUE(E27),0)</f>
        <v>100</v>
      </c>
      <c r="R27">
        <f>IFERROR(VALUE(F27),0)</f>
        <v>8</v>
      </c>
      <c r="S27">
        <f>IFERROR(VALUE(G27),0)</f>
        <v>9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14316</v>
      </c>
      <c r="D28" s="4" t="s">
        <v>43</v>
      </c>
      <c r="E28" s="6">
        <v>100</v>
      </c>
      <c r="F28" s="6">
        <v>6</v>
      </c>
      <c r="G28" s="6">
        <v>9</v>
      </c>
      <c r="H28" s="6"/>
      <c r="I28" s="6"/>
      <c r="J28" s="6"/>
      <c r="K28" s="6"/>
      <c r="L28" s="6"/>
      <c r="M28" s="7">
        <f>CEILING( AVERAGE( R28,V28),1)</f>
        <v>3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100</v>
      </c>
      <c r="R28">
        <f>IFERROR(VALUE(F28),0)</f>
        <v>6</v>
      </c>
      <c r="S28">
        <f>IFERROR(VALUE(G28),0)</f>
        <v>9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3</v>
      </c>
    </row>
    <row r="29" spans="1:25" x14ac:dyDescent="0.25">
      <c r="A29" s="4"/>
      <c r="B29" s="4">
        <v>21</v>
      </c>
      <c r="C29" s="4">
        <v>14315</v>
      </c>
      <c r="D29" s="4" t="s">
        <v>44</v>
      </c>
      <c r="E29" s="6">
        <v>0</v>
      </c>
      <c r="F29" s="6"/>
      <c r="G29" s="6"/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12147</v>
      </c>
      <c r="D30" s="4" t="s">
        <v>45</v>
      </c>
      <c r="E30" s="6">
        <v>50</v>
      </c>
      <c r="F30" s="6"/>
      <c r="G30" s="6"/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14314</v>
      </c>
      <c r="D31" s="4" t="s">
        <v>46</v>
      </c>
      <c r="E31" s="6">
        <v>80</v>
      </c>
      <c r="F31" s="6">
        <v>7</v>
      </c>
      <c r="G31" s="6">
        <v>6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24</v>
      </c>
      <c r="Q31">
        <f>IFERROR(VALUE(E31),0)</f>
        <v>80</v>
      </c>
      <c r="R31">
        <f>IFERROR(VALUE(F31),0)</f>
        <v>7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14313</v>
      </c>
      <c r="D32" s="4" t="s">
        <v>47</v>
      </c>
      <c r="E32" s="6">
        <v>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14312</v>
      </c>
      <c r="D33" s="4" t="s">
        <v>48</v>
      </c>
      <c r="E33" s="6">
        <v>80</v>
      </c>
      <c r="F33" s="6">
        <v>8</v>
      </c>
      <c r="G33" s="6"/>
      <c r="H33" s="6">
        <v>8</v>
      </c>
      <c r="I33" s="6"/>
      <c r="J33" s="6"/>
      <c r="K33" s="6"/>
      <c r="L33" s="6"/>
      <c r="M33" s="7">
        <f>CEILING( AVERAGE( R33,V33),1)</f>
        <v>4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24</v>
      </c>
      <c r="Q33">
        <f>IFERROR(VALUE(E33),0)</f>
        <v>80</v>
      </c>
      <c r="R33">
        <f>IFERROR(VALUE(F33),0)</f>
        <v>8</v>
      </c>
      <c r="S33">
        <f>IFERROR(VALUE(G33),0)</f>
        <v>0</v>
      </c>
      <c r="T33">
        <f>IFERROR(VALUE(H33),0)</f>
        <v>8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14310</v>
      </c>
      <c r="D34" s="4" t="s">
        <v>49</v>
      </c>
      <c r="E34" s="6">
        <v>25</v>
      </c>
      <c r="F34" s="6"/>
      <c r="G34" s="6"/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14157</v>
      </c>
      <c r="D35" s="4" t="s">
        <v>50</v>
      </c>
      <c r="E35" s="6">
        <v>50</v>
      </c>
      <c r="F35" s="6">
        <v>8</v>
      </c>
      <c r="G35" s="6"/>
      <c r="H35" s="6">
        <v>7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P35" s="2" t="s">
        <v>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14158</v>
      </c>
      <c r="D36" s="4" t="s">
        <v>51</v>
      </c>
      <c r="E36" s="6">
        <v>100</v>
      </c>
      <c r="F36" s="6">
        <v>10</v>
      </c>
      <c r="G36" s="6">
        <v>10</v>
      </c>
      <c r="H36" s="6"/>
      <c r="I36" s="6"/>
      <c r="J36" s="6"/>
      <c r="K36" s="6"/>
      <c r="L36" s="6"/>
      <c r="M36" s="7">
        <f>CEILING( AVERAGE( R36,V36),1)</f>
        <v>5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24</v>
      </c>
      <c r="Q36">
        <f>IFERROR(VALUE(E36),0)</f>
        <v>100</v>
      </c>
      <c r="R36">
        <f>IFERROR(VALUE(F36),0)</f>
        <v>10</v>
      </c>
      <c r="S36">
        <f>IFERROR(VALUE(G36),0)</f>
        <v>10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14159</v>
      </c>
      <c r="D37" s="4" t="s">
        <v>52</v>
      </c>
      <c r="E37" s="6">
        <v>80</v>
      </c>
      <c r="F37" s="6">
        <v>7</v>
      </c>
      <c r="G37" s="6"/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14160</v>
      </c>
      <c r="D38" s="4" t="s">
        <v>53</v>
      </c>
      <c r="E38" s="6">
        <v>100</v>
      </c>
      <c r="F38" s="6">
        <v>9</v>
      </c>
      <c r="G38" s="6">
        <v>7</v>
      </c>
      <c r="H38" s="6"/>
      <c r="I38" s="6"/>
      <c r="J38" s="6"/>
      <c r="K38" s="6"/>
      <c r="L38" s="6"/>
      <c r="M38" s="7">
        <f>CEILING( AVERAGE( R38,V38),1)</f>
        <v>5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24</v>
      </c>
      <c r="Q38">
        <f>IFERROR(VALUE(E38),0)</f>
        <v>100</v>
      </c>
      <c r="R38">
        <f>IFERROR(VALUE(F38),0)</f>
        <v>9</v>
      </c>
      <c r="S38">
        <f>IFERROR(VALUE(G38),0)</f>
        <v>7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14308</v>
      </c>
      <c r="D39" s="4" t="s">
        <v>54</v>
      </c>
      <c r="E39" s="6">
        <v>80</v>
      </c>
      <c r="F39" s="6">
        <v>7</v>
      </c>
      <c r="G39" s="6">
        <v>6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22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24</v>
      </c>
      <c r="Q39">
        <f>IFERROR(VALUE(E39),0)</f>
        <v>80</v>
      </c>
      <c r="R39">
        <f>IFERROR(VALUE(F39),0)</f>
        <v>7</v>
      </c>
      <c r="S39">
        <f>IFERROR(VALUE(G39),0)</f>
        <v>6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14161</v>
      </c>
      <c r="D40" s="4" t="s">
        <v>55</v>
      </c>
      <c r="E40" s="6">
        <v>80</v>
      </c>
      <c r="F40" s="6">
        <v>9</v>
      </c>
      <c r="G40" s="6"/>
      <c r="H40" s="6">
        <v>8</v>
      </c>
      <c r="I40" s="6"/>
      <c r="J40" s="6"/>
      <c r="K40" s="6"/>
      <c r="L40" s="6"/>
      <c r="M40" s="7">
        <f>CEILING( AVERAGE( R40,V40),1)</f>
        <v>5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24</v>
      </c>
      <c r="Q40">
        <f>IFERROR(VALUE(E40),0)</f>
        <v>80</v>
      </c>
      <c r="R40">
        <f>IFERROR(VALUE(F40),0)</f>
        <v>9</v>
      </c>
      <c r="S40">
        <f>IFERROR(VALUE(G40),0)</f>
        <v>0</v>
      </c>
      <c r="T40">
        <f>IFERROR(VALUE(H40),0)</f>
        <v>8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5</v>
      </c>
    </row>
    <row r="41" spans="1:25" x14ac:dyDescent="0.25">
      <c r="A41" s="4"/>
      <c r="B41" s="4">
        <v>33</v>
      </c>
      <c r="C41" s="4">
        <v>11352</v>
      </c>
      <c r="D41" s="4" t="s">
        <v>56</v>
      </c>
      <c r="E41" s="6">
        <v>80</v>
      </c>
      <c r="F41" s="6">
        <v>9</v>
      </c>
      <c r="G41" s="6">
        <v>10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24</v>
      </c>
      <c r="Q41">
        <f>IFERROR(VALUE(E41),0)</f>
        <v>80</v>
      </c>
      <c r="R41">
        <f>IFERROR(VALUE(F41),0)</f>
        <v>9</v>
      </c>
      <c r="S41">
        <f>IFERROR(VALUE(G41),0)</f>
        <v>10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14306</v>
      </c>
      <c r="D42" s="4" t="s">
        <v>57</v>
      </c>
      <c r="E42" s="6">
        <v>0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14305</v>
      </c>
      <c r="D43" s="4" t="s">
        <v>58</v>
      </c>
      <c r="E43" s="6">
        <v>80</v>
      </c>
      <c r="F43" s="6">
        <v>8</v>
      </c>
      <c r="G43" s="6"/>
      <c r="H43" s="6">
        <v>7</v>
      </c>
      <c r="I43" s="6"/>
      <c r="J43" s="6"/>
      <c r="K43" s="6"/>
      <c r="L43" s="6"/>
      <c r="M43" s="7">
        <f>CEILING( AVERAGE( R43,V43),1)</f>
        <v>4</v>
      </c>
      <c r="N43" s="7" t="s">
        <v>22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24</v>
      </c>
      <c r="Q43">
        <f>IFERROR(VALUE(E43),0)</f>
        <v>80</v>
      </c>
      <c r="R43">
        <f>IFERROR(VALUE(F43),0)</f>
        <v>8</v>
      </c>
      <c r="S43">
        <f>IFERROR(VALUE(G43),0)</f>
        <v>0</v>
      </c>
      <c r="T43">
        <f>IFERROR(VALUE(H43),0)</f>
        <v>7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8920</v>
      </c>
      <c r="D44" s="4" t="s">
        <v>59</v>
      </c>
      <c r="E44" s="6">
        <v>100</v>
      </c>
      <c r="F44" s="6">
        <v>8</v>
      </c>
      <c r="G44" s="6"/>
      <c r="H44" s="6"/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22</v>
      </c>
      <c r="N44" s="7" t="s">
        <v>22</v>
      </c>
      <c r="O44" s="7" t="s">
        <v>23</v>
      </c>
      <c r="P44" s="2" t="s">
        <v>24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14304</v>
      </c>
      <c r="D45" s="4" t="s">
        <v>60</v>
      </c>
      <c r="E45" s="6">
        <v>80</v>
      </c>
      <c r="F45" s="6">
        <v>8</v>
      </c>
      <c r="G45" s="6">
        <v>7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22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24</v>
      </c>
      <c r="Q45">
        <f>IFERROR(VALUE(E45),0)</f>
        <v>80</v>
      </c>
      <c r="R45">
        <f>IFERROR(VALUE(F45),0)</f>
        <v>8</v>
      </c>
      <c r="S45">
        <f>IFERROR(VALUE(G45),0)</f>
        <v>7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6" spans="1:25" x14ac:dyDescent="0.25">
      <c r="A46" s="4"/>
      <c r="B46" s="4">
        <v>38</v>
      </c>
      <c r="C46" s="4">
        <v>14164</v>
      </c>
      <c r="D46" s="4" t="s">
        <v>61</v>
      </c>
      <c r="E46" s="6">
        <v>0</v>
      </c>
      <c r="F46" s="6"/>
      <c r="G46" s="6"/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14303</v>
      </c>
      <c r="D47" s="4" t="s">
        <v>62</v>
      </c>
      <c r="E47" s="6">
        <v>80</v>
      </c>
      <c r="F47" s="6">
        <v>9</v>
      </c>
      <c r="G47" s="6">
        <v>6</v>
      </c>
      <c r="H47" s="6"/>
      <c r="I47" s="6"/>
      <c r="J47" s="6"/>
      <c r="K47" s="6"/>
      <c r="L47" s="6"/>
      <c r="M47" s="7">
        <f>CEILING( AVERAGE( R47,V47),1)</f>
        <v>5</v>
      </c>
      <c r="N47" s="7" t="s">
        <v>22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24</v>
      </c>
      <c r="Q47">
        <f>IFERROR(VALUE(E47),0)</f>
        <v>80</v>
      </c>
      <c r="R47">
        <f>IFERROR(VALUE(F47),0)</f>
        <v>9</v>
      </c>
      <c r="S47">
        <f>IFERROR(VALUE(G47),0)</f>
        <v>6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5</v>
      </c>
    </row>
    <row r="48" spans="1:25" x14ac:dyDescent="0.25">
      <c r="A48" s="4"/>
      <c r="B48" s="4">
        <v>40</v>
      </c>
      <c r="C48" s="4">
        <v>14302</v>
      </c>
      <c r="D48" s="4" t="s">
        <v>63</v>
      </c>
      <c r="E48" s="6">
        <v>0</v>
      </c>
      <c r="F48" s="6"/>
      <c r="G48" s="6"/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15027</v>
      </c>
      <c r="D49" s="4" t="s">
        <v>64</v>
      </c>
      <c r="E49" s="6">
        <v>0</v>
      </c>
      <c r="F49" s="6"/>
      <c r="G49" s="6"/>
      <c r="H49" s="6"/>
      <c r="I49" s="6" t="s">
        <v>21</v>
      </c>
      <c r="J49" s="6" t="s">
        <v>21</v>
      </c>
      <c r="K49" s="6" t="s">
        <v>21</v>
      </c>
      <c r="L49" s="6" t="s">
        <v>21</v>
      </c>
      <c r="M49" s="7" t="s">
        <v>22</v>
      </c>
      <c r="N49" s="7" t="s">
        <v>22</v>
      </c>
      <c r="O49" s="7" t="s">
        <v>23</v>
      </c>
      <c r="P49" s="2" t="s">
        <v>24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1" spans="1:25" x14ac:dyDescent="0.25">
      <c r="A51" t="s">
        <v>65</v>
      </c>
    </row>
    <row r="52" spans="1:25" x14ac:dyDescent="0.25">
      <c r="A52" t="s">
        <v>66</v>
      </c>
    </row>
    <row r="53" spans="1:25" x14ac:dyDescent="0.25">
      <c r="A53" t="s">
        <v>67</v>
      </c>
    </row>
    <row r="54" spans="1:25" x14ac:dyDescent="0.25">
      <c r="A54" t="s">
        <v>68</v>
      </c>
    </row>
    <row r="56" spans="1:25" x14ac:dyDescent="0.25">
      <c r="D56" t="s">
        <v>69</v>
      </c>
    </row>
    <row r="57" spans="1:25" x14ac:dyDescent="0.25">
      <c r="D57" t="s">
        <v>70</v>
      </c>
      <c r="E57">
        <v>20</v>
      </c>
    </row>
    <row r="58" spans="1:25" x14ac:dyDescent="0.25">
      <c r="H58" t="s">
        <v>71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AC12_1A1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2024-10-31T22:19:20Z</dcterms:created>
  <dcterms:modified xsi:type="dcterms:W3CDTF">2024-10-31T22:19:20Z</dcterms:modified>
</cp:coreProperties>
</file>