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AC15_1A1" sheetId="1" r:id="rId1"/>
  </sheets>
  <calcPr calcId="145621"/>
</workbook>
</file>

<file path=xl/calcChain.xml><?xml version="1.0" encoding="utf-8"?>
<calcChain xmlns="http://schemas.openxmlformats.org/spreadsheetml/2006/main">
  <c r="Y48" i="1" l="1"/>
  <c r="Y46" i="1"/>
  <c r="Y44" i="1"/>
  <c r="Y43" i="1"/>
  <c r="Y42" i="1"/>
  <c r="Y40" i="1"/>
  <c r="Y39" i="1"/>
  <c r="Y38" i="1"/>
  <c r="Y37" i="1"/>
  <c r="Y35" i="1"/>
  <c r="Y34" i="1"/>
  <c r="Y31" i="1"/>
  <c r="Y27" i="1"/>
  <c r="Y26" i="1"/>
  <c r="Y25" i="1"/>
  <c r="Y24" i="1"/>
  <c r="Y23" i="1"/>
  <c r="O23" i="1" s="1"/>
  <c r="Y22" i="1"/>
  <c r="Y21" i="1"/>
  <c r="Y20" i="1"/>
  <c r="Y19" i="1"/>
  <c r="Y14" i="1"/>
  <c r="Y11" i="1"/>
  <c r="X48" i="1"/>
  <c r="X46" i="1"/>
  <c r="X44" i="1"/>
  <c r="X43" i="1"/>
  <c r="X42" i="1"/>
  <c r="X40" i="1"/>
  <c r="X39" i="1"/>
  <c r="X38" i="1"/>
  <c r="X37" i="1"/>
  <c r="X35" i="1"/>
  <c r="X34" i="1"/>
  <c r="X31" i="1"/>
  <c r="X27" i="1"/>
  <c r="X26" i="1"/>
  <c r="X25" i="1"/>
  <c r="X24" i="1"/>
  <c r="X23" i="1"/>
  <c r="X22" i="1"/>
  <c r="X21" i="1"/>
  <c r="X20" i="1"/>
  <c r="X19" i="1"/>
  <c r="X14" i="1"/>
  <c r="X11" i="1"/>
  <c r="W48" i="1"/>
  <c r="W46" i="1"/>
  <c r="W44" i="1"/>
  <c r="W43" i="1"/>
  <c r="W42" i="1"/>
  <c r="W40" i="1"/>
  <c r="W39" i="1"/>
  <c r="W38" i="1"/>
  <c r="W37" i="1"/>
  <c r="W35" i="1"/>
  <c r="W34" i="1"/>
  <c r="W31" i="1"/>
  <c r="W27" i="1"/>
  <c r="W26" i="1"/>
  <c r="W25" i="1"/>
  <c r="W24" i="1"/>
  <c r="W23" i="1"/>
  <c r="W22" i="1"/>
  <c r="W21" i="1"/>
  <c r="W20" i="1"/>
  <c r="W19" i="1"/>
  <c r="W14" i="1"/>
  <c r="W11" i="1"/>
  <c r="V48" i="1"/>
  <c r="V46" i="1"/>
  <c r="V44" i="1"/>
  <c r="V43" i="1"/>
  <c r="V42" i="1"/>
  <c r="V40" i="1"/>
  <c r="V39" i="1"/>
  <c r="V38" i="1"/>
  <c r="V37" i="1"/>
  <c r="V35" i="1"/>
  <c r="V34" i="1"/>
  <c r="V31" i="1"/>
  <c r="V27" i="1"/>
  <c r="V26" i="1"/>
  <c r="V25" i="1"/>
  <c r="V24" i="1"/>
  <c r="V23" i="1"/>
  <c r="V22" i="1"/>
  <c r="V21" i="1"/>
  <c r="V20" i="1"/>
  <c r="V19" i="1"/>
  <c r="V14" i="1"/>
  <c r="M14" i="1" s="1"/>
  <c r="V11" i="1"/>
  <c r="M11" i="1" s="1"/>
  <c r="U48" i="1"/>
  <c r="U46" i="1"/>
  <c r="U44" i="1"/>
  <c r="U43" i="1"/>
  <c r="U42" i="1"/>
  <c r="U40" i="1"/>
  <c r="U39" i="1"/>
  <c r="U38" i="1"/>
  <c r="U37" i="1"/>
  <c r="U35" i="1"/>
  <c r="U34" i="1"/>
  <c r="U31" i="1"/>
  <c r="U27" i="1"/>
  <c r="U26" i="1"/>
  <c r="U25" i="1"/>
  <c r="U24" i="1"/>
  <c r="U23" i="1"/>
  <c r="U22" i="1"/>
  <c r="U21" i="1"/>
  <c r="U20" i="1"/>
  <c r="U19" i="1"/>
  <c r="U14" i="1"/>
  <c r="U11" i="1"/>
  <c r="T48" i="1"/>
  <c r="T46" i="1"/>
  <c r="T44" i="1"/>
  <c r="T43" i="1"/>
  <c r="T42" i="1"/>
  <c r="T40" i="1"/>
  <c r="T39" i="1"/>
  <c r="T38" i="1"/>
  <c r="T37" i="1"/>
  <c r="T35" i="1"/>
  <c r="T34" i="1"/>
  <c r="T31" i="1"/>
  <c r="T27" i="1"/>
  <c r="T26" i="1"/>
  <c r="T25" i="1"/>
  <c r="T24" i="1"/>
  <c r="T23" i="1"/>
  <c r="T22" i="1"/>
  <c r="T21" i="1"/>
  <c r="T20" i="1"/>
  <c r="T19" i="1"/>
  <c r="T14" i="1"/>
  <c r="T11" i="1"/>
  <c r="S48" i="1"/>
  <c r="S46" i="1"/>
  <c r="S44" i="1"/>
  <c r="S43" i="1"/>
  <c r="S42" i="1"/>
  <c r="S40" i="1"/>
  <c r="S39" i="1"/>
  <c r="S38" i="1"/>
  <c r="S37" i="1"/>
  <c r="S35" i="1"/>
  <c r="S34" i="1"/>
  <c r="S31" i="1"/>
  <c r="S27" i="1"/>
  <c r="S26" i="1"/>
  <c r="S25" i="1"/>
  <c r="S24" i="1"/>
  <c r="S23" i="1"/>
  <c r="S22" i="1"/>
  <c r="S21" i="1"/>
  <c r="S20" i="1"/>
  <c r="S19" i="1"/>
  <c r="S14" i="1"/>
  <c r="S11" i="1"/>
  <c r="R48" i="1"/>
  <c r="R46" i="1"/>
  <c r="R44" i="1"/>
  <c r="R43" i="1"/>
  <c r="R42" i="1"/>
  <c r="M42" i="1" s="1"/>
  <c r="R40" i="1"/>
  <c r="M40" i="1" s="1"/>
  <c r="R39" i="1"/>
  <c r="R38" i="1"/>
  <c r="R37" i="1"/>
  <c r="R35" i="1"/>
  <c r="R34" i="1"/>
  <c r="R31" i="1"/>
  <c r="R27" i="1"/>
  <c r="R26" i="1"/>
  <c r="R25" i="1"/>
  <c r="R24" i="1"/>
  <c r="R23" i="1"/>
  <c r="R22" i="1"/>
  <c r="R21" i="1"/>
  <c r="R20" i="1"/>
  <c r="R19" i="1"/>
  <c r="R14" i="1"/>
  <c r="R11" i="1"/>
  <c r="Q48" i="1"/>
  <c r="Q46" i="1"/>
  <c r="Q44" i="1"/>
  <c r="Q43" i="1"/>
  <c r="Q42" i="1"/>
  <c r="Q40" i="1"/>
  <c r="Q39" i="1"/>
  <c r="Q38" i="1"/>
  <c r="Q37" i="1"/>
  <c r="Q35" i="1"/>
  <c r="Q34" i="1"/>
  <c r="Q31" i="1"/>
  <c r="Q27" i="1"/>
  <c r="Q26" i="1"/>
  <c r="Q25" i="1"/>
  <c r="Q24" i="1"/>
  <c r="Q23" i="1"/>
  <c r="Q22" i="1"/>
  <c r="Q21" i="1"/>
  <c r="Q20" i="1"/>
  <c r="Q19" i="1"/>
  <c r="Q14" i="1"/>
  <c r="Q11" i="1"/>
  <c r="O48" i="1"/>
  <c r="O46" i="1"/>
  <c r="O44" i="1"/>
  <c r="O43" i="1"/>
  <c r="O42" i="1"/>
  <c r="O40" i="1"/>
  <c r="O39" i="1"/>
  <c r="O38" i="1"/>
  <c r="O37" i="1"/>
  <c r="O35" i="1"/>
  <c r="O34" i="1"/>
  <c r="O31" i="1"/>
  <c r="O27" i="1"/>
  <c r="O26" i="1"/>
  <c r="O25" i="1"/>
  <c r="O24" i="1"/>
  <c r="O22" i="1"/>
  <c r="O21" i="1"/>
  <c r="O20" i="1"/>
  <c r="O19" i="1"/>
  <c r="O14" i="1"/>
  <c r="M48" i="1"/>
  <c r="M46" i="1"/>
  <c r="M44" i="1"/>
  <c r="M43" i="1"/>
  <c r="M39" i="1"/>
  <c r="M38" i="1"/>
  <c r="M37" i="1"/>
  <c r="M35" i="1"/>
  <c r="M34" i="1"/>
  <c r="M31" i="1"/>
  <c r="M27" i="1"/>
  <c r="M26" i="1"/>
  <c r="M25" i="1"/>
  <c r="M24" i="1"/>
  <c r="M23" i="1"/>
  <c r="M22" i="1"/>
  <c r="M21" i="1"/>
  <c r="M20" i="1"/>
  <c r="M19" i="1"/>
  <c r="O11" i="1" l="1"/>
</calcChain>
</file>

<file path=xl/sharedStrings.xml><?xml version="1.0" encoding="utf-8"?>
<sst xmlns="http://schemas.openxmlformats.org/spreadsheetml/2006/main" count="254" uniqueCount="71">
  <si>
    <t xml:space="preserve">       INFORME DE SITUACION ACADEMICA DE ALUMNOS</t>
  </si>
  <si>
    <t>Cursada N°: 7714</t>
  </si>
  <si>
    <t xml:space="preserve">Carrera:     TECNICO SUPERIOR EN ACOMPAÑAMIENTO TERAPEUTICO    </t>
  </si>
  <si>
    <t>Ciclo: 1</t>
  </si>
  <si>
    <t>Espacio:     PRACTICAS PROFESIONALIZANTES I</t>
  </si>
  <si>
    <t>(AC15)    1-A  1  Anual        2024</t>
  </si>
  <si>
    <t xml:space="preserve">Docente:      MOREIRA, Flavia               </t>
  </si>
  <si>
    <t>Mañana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</si>
  <si>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</si>
  <si>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</si>
  <si>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</si>
  <si>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</si>
  <si>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</si>
  <si>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</si>
  <si>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</si>
  <si>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</si>
  <si>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</si>
  <si>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</si>
  <si>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</si>
  <si>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</si>
  <si>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ALVAREZ, Paola Daiana                   </t>
  </si>
  <si>
    <t>-</t>
  </si>
  <si>
    <t xml:space="preserve">  </t>
  </si>
  <si>
    <t>Libre</t>
  </si>
  <si>
    <t>espacio sin promoción</t>
  </si>
  <si>
    <t xml:space="preserve">BAHAMONDE, Luz Maria                    </t>
  </si>
  <si>
    <t xml:space="preserve">BAIGORRIA, Ariana Priscila              </t>
  </si>
  <si>
    <t xml:space="preserve">BRAGA, Daniel Jesus Elias               </t>
  </si>
  <si>
    <t xml:space="preserve">CARCAMO VARGAS, Antonela Fernanda       </t>
  </si>
  <si>
    <t xml:space="preserve">CARRIZO, Ana Ludmila                    </t>
  </si>
  <si>
    <t xml:space="preserve">CASTILLO, Jorge Ariel                   </t>
  </si>
  <si>
    <t xml:space="preserve">CASTRO AMBROSI, Sofia Magaly            </t>
  </si>
  <si>
    <t xml:space="preserve">CAYUN, Teresa Ines                      </t>
  </si>
  <si>
    <t xml:space="preserve">CHOROLQUE, Adriana Mercedes Lia         </t>
  </si>
  <si>
    <t xml:space="preserve">CONDORI, Claudia Anastacia              </t>
  </si>
  <si>
    <t xml:space="preserve">GIMENEZ, Gonzalo Andres                 </t>
  </si>
  <si>
    <t xml:space="preserve">GODOY CARDENAS, Karen Rocio             </t>
  </si>
  <si>
    <t xml:space="preserve">GODOY HOLZMANN, Lucio Tobias            </t>
  </si>
  <si>
    <t xml:space="preserve">GODOY HOLZMANN, Mayra Ayelen            </t>
  </si>
  <si>
    <t xml:space="preserve">GODOY, Iara Aitana                      </t>
  </si>
  <si>
    <t xml:space="preserve">GRAMAJO, Yesica Paola                   </t>
  </si>
  <si>
    <t xml:space="preserve">GUTIERREZ MOREIRA, Maura Naomi          </t>
  </si>
  <si>
    <t xml:space="preserve">HUARACAN AVILA, Luca Fran               </t>
  </si>
  <si>
    <t xml:space="preserve">JUAREZ, Brenda Luciana                  </t>
  </si>
  <si>
    <t xml:space="preserve">LEYTON, Azul Juliana                    </t>
  </si>
  <si>
    <t xml:space="preserve">LOPEZ, Melani Rocio                     </t>
  </si>
  <si>
    <t xml:space="preserve">MANSILLA, Brisa Araceli                 </t>
  </si>
  <si>
    <t xml:space="preserve">MANSILLA, Valentina Celeste             </t>
  </si>
  <si>
    <t xml:space="preserve">MARTINEZ, Angel Daniel Isaias           </t>
  </si>
  <si>
    <t xml:space="preserve">MEDINA, Daniela Analia                  </t>
  </si>
  <si>
    <t xml:space="preserve">MILANO, Camila Isabel                   </t>
  </si>
  <si>
    <t xml:space="preserve">ORTIZ, Alexis Gabriel                   </t>
  </si>
  <si>
    <t xml:space="preserve">ORTIZ, Cinthia Belen                    </t>
  </si>
  <si>
    <t xml:space="preserve">RECABAL, Tiziano Agustin                </t>
  </si>
  <si>
    <t xml:space="preserve">ROMANUTTI, Julieta Jainen               </t>
  </si>
  <si>
    <t xml:space="preserve">ROMERO, Aylen Nair                      </t>
  </si>
  <si>
    <t xml:space="preserve">SEGOVIA, Sana Silvia                    </t>
  </si>
  <si>
    <t xml:space="preserve">SEGURA, Brandon Ezequiel                </t>
  </si>
  <si>
    <t xml:space="preserve">TINTILAY, Jorgelina Veronica            </t>
  </si>
  <si>
    <t xml:space="preserve">TORRES VIDAL, Rocio Abigail             </t>
  </si>
  <si>
    <t xml:space="preserve">TORRES, Abigail Del Carmen              </t>
  </si>
  <si>
    <t xml:space="preserve">ULIZKY, Mauricio Daniel                 </t>
  </si>
  <si>
    <t xml:space="preserve">VEGA, Veronica Natalia                  </t>
  </si>
  <si>
    <t xml:space="preserve">VILLEGA, Aylen Angelica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</si>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</sst>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7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9.425781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14328</v>
      </c>
      <c r="D9" s="4" t="s">
        <v>20</v>
      </c>
      <c r="E9" s="6">
        <v>50</v>
      </c>
      <c r="F9" s="6">
        <v>1</v>
      </c>
      <c r="G9" s="6">
        <v>1</v>
      </c>
      <c r="H9" s="6"/>
      <c r="I9" s="6" t="s">
        <v>21</v>
      </c>
      <c r="J9" s="6" t="s">
        <v>21</v>
      </c>
      <c r="K9" s="6" t="s">
        <v>21</v>
      </c>
      <c r="L9" s="6" t="s">
        <v>21</v>
      </c>
      <c r="M9" s="7" t="s">
        <v>22</v>
      </c>
      <c r="N9" s="7" t="s">
        <v>22</v>
      </c>
      <c r="O9" s="7" t="s">
        <v>23</v>
      </c>
      <c r="P9" s="2" t="s">
        <v>24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</row>
    <row r="10" spans="1:25" x14ac:dyDescent="0.25">
      <c r="A10" s="4"/>
      <c r="B10" s="4">
        <v>2</v>
      </c>
      <c r="C10" s="4">
        <v>14146</v>
      </c>
      <c r="D10" s="4" t="s">
        <v>25</v>
      </c>
      <c r="E10" s="6">
        <v>10</v>
      </c>
      <c r="F10" s="6"/>
      <c r="G10" s="6"/>
      <c r="H10" s="6"/>
      <c r="I10" s="6" t="s">
        <v>21</v>
      </c>
      <c r="J10" s="6" t="s">
        <v>21</v>
      </c>
      <c r="K10" s="6" t="s">
        <v>21</v>
      </c>
      <c r="L10" s="6" t="s">
        <v>21</v>
      </c>
      <c r="M10" s="7" t="s">
        <v>22</v>
      </c>
      <c r="N10" s="7" t="s">
        <v>22</v>
      </c>
      <c r="O10" s="7" t="s">
        <v>23</v>
      </c>
      <c r="P10" s="2" t="s">
        <v>24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4"/>
      <c r="B11" s="4">
        <v>3</v>
      </c>
      <c r="C11" s="4">
        <v>14327</v>
      </c>
      <c r="D11" s="4" t="s">
        <v>26</v>
      </c>
      <c r="E11" s="6">
        <v>95</v>
      </c>
      <c r="F11" s="6">
        <v>8</v>
      </c>
      <c r="G11" s="6">
        <v>9</v>
      </c>
      <c r="H11" s="6"/>
      <c r="I11" s="6"/>
      <c r="J11" s="6"/>
      <c r="K11" s="6"/>
      <c r="L11" s="6"/>
      <c r="M11" s="7">
        <f>CEILING( AVERAGE( R11,V11),1)</f>
        <v>4</v>
      </c>
      <c r="N11" s="7" t="s">
        <v>22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24</v>
      </c>
      <c r="Q11">
        <f>IFERROR(VALUE(E11),0)</f>
        <v>95</v>
      </c>
      <c r="R11">
        <f>IFERROR(VALUE(F11),0)</f>
        <v>8</v>
      </c>
      <c r="S11">
        <f>IFERROR(VALUE(G11),0)</f>
        <v>9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4</v>
      </c>
    </row>
    <row r="12" spans="1:25" x14ac:dyDescent="0.25">
      <c r="A12" s="4"/>
      <c r="B12" s="4">
        <v>4</v>
      </c>
      <c r="C12" s="4">
        <v>14326</v>
      </c>
      <c r="D12" s="4" t="s">
        <v>27</v>
      </c>
      <c r="E12" s="6">
        <v>0</v>
      </c>
      <c r="F12" s="6"/>
      <c r="G12" s="6"/>
      <c r="H12" s="6"/>
      <c r="I12" s="6" t="s">
        <v>21</v>
      </c>
      <c r="J12" s="6" t="s">
        <v>21</v>
      </c>
      <c r="K12" s="6" t="s">
        <v>21</v>
      </c>
      <c r="L12" s="6" t="s">
        <v>21</v>
      </c>
      <c r="M12" s="7" t="s">
        <v>22</v>
      </c>
      <c r="N12" s="7" t="s">
        <v>22</v>
      </c>
      <c r="O12" s="7" t="s">
        <v>23</v>
      </c>
      <c r="P12" s="2" t="s">
        <v>24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 x14ac:dyDescent="0.25">
      <c r="A13" s="4"/>
      <c r="B13" s="4">
        <v>5</v>
      </c>
      <c r="C13" s="4">
        <v>14325</v>
      </c>
      <c r="D13" s="4" t="s">
        <v>28</v>
      </c>
      <c r="E13" s="6">
        <v>0</v>
      </c>
      <c r="F13" s="6"/>
      <c r="G13" s="6"/>
      <c r="H13" s="6"/>
      <c r="I13" s="6" t="s">
        <v>21</v>
      </c>
      <c r="J13" s="6" t="s">
        <v>21</v>
      </c>
      <c r="K13" s="6" t="s">
        <v>21</v>
      </c>
      <c r="L13" s="6" t="s">
        <v>21</v>
      </c>
      <c r="M13" s="7" t="s">
        <v>22</v>
      </c>
      <c r="N13" s="7" t="s">
        <v>22</v>
      </c>
      <c r="O13" s="7" t="s">
        <v>23</v>
      </c>
      <c r="P13" s="2" t="s">
        <v>24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 x14ac:dyDescent="0.25">
      <c r="A14" s="4"/>
      <c r="B14" s="4">
        <v>6</v>
      </c>
      <c r="C14" s="4">
        <v>14137</v>
      </c>
      <c r="D14" s="4" t="s">
        <v>29</v>
      </c>
      <c r="E14" s="6">
        <v>90</v>
      </c>
      <c r="F14" s="6">
        <v>8</v>
      </c>
      <c r="G14" s="6">
        <v>8</v>
      </c>
      <c r="H14" s="6"/>
      <c r="I14" s="6"/>
      <c r="J14" s="6"/>
      <c r="K14" s="6"/>
      <c r="L14" s="6"/>
      <c r="M14" s="7">
        <f>CEILING( AVERAGE( R14,V14),1)</f>
        <v>4</v>
      </c>
      <c r="N14" s="7" t="s">
        <v>22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P14" s="2" t="s">
        <v>24</v>
      </c>
      <c r="Q14">
        <f>IFERROR(VALUE(E14),0)</f>
        <v>90</v>
      </c>
      <c r="R14">
        <f>IFERROR(VALUE(F14),0)</f>
        <v>8</v>
      </c>
      <c r="S14">
        <f>IFERROR(VALUE(G14),0)</f>
        <v>8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4</v>
      </c>
    </row>
    <row r="15" spans="1:25" x14ac:dyDescent="0.25">
      <c r="A15" s="4"/>
      <c r="B15" s="4">
        <v>7</v>
      </c>
      <c r="C15" s="4">
        <v>14219</v>
      </c>
      <c r="D15" s="4" t="s">
        <v>30</v>
      </c>
      <c r="E15" s="6">
        <v>0</v>
      </c>
      <c r="F15" s="6"/>
      <c r="G15" s="6"/>
      <c r="H15" s="6"/>
      <c r="I15" s="6" t="s">
        <v>21</v>
      </c>
      <c r="J15" s="6" t="s">
        <v>21</v>
      </c>
      <c r="K15" s="6" t="s">
        <v>21</v>
      </c>
      <c r="L15" s="6" t="s">
        <v>21</v>
      </c>
      <c r="M15" s="7" t="s">
        <v>22</v>
      </c>
      <c r="N15" s="7" t="s">
        <v>22</v>
      </c>
      <c r="O15" s="7" t="s">
        <v>23</v>
      </c>
      <c r="P15" s="2" t="s">
        <v>24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s="4"/>
      <c r="B16" s="4">
        <v>8</v>
      </c>
      <c r="C16" s="4">
        <v>14149</v>
      </c>
      <c r="D16" s="4" t="s">
        <v>31</v>
      </c>
      <c r="E16" s="6">
        <v>0</v>
      </c>
      <c r="F16" s="6"/>
      <c r="G16" s="6"/>
      <c r="H16" s="6"/>
      <c r="I16" s="6" t="s">
        <v>21</v>
      </c>
      <c r="J16" s="6" t="s">
        <v>21</v>
      </c>
      <c r="K16" s="6" t="s">
        <v>21</v>
      </c>
      <c r="L16" s="6" t="s">
        <v>21</v>
      </c>
      <c r="M16" s="7" t="s">
        <v>22</v>
      </c>
      <c r="N16" s="7" t="s">
        <v>22</v>
      </c>
      <c r="O16" s="7" t="s">
        <v>23</v>
      </c>
      <c r="P16" s="2" t="s">
        <v>24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4"/>
      <c r="B17" s="4">
        <v>9</v>
      </c>
      <c r="C17" s="4">
        <v>14324</v>
      </c>
      <c r="D17" s="4" t="s">
        <v>32</v>
      </c>
      <c r="E17" s="6">
        <v>0</v>
      </c>
      <c r="F17" s="6"/>
      <c r="G17" s="6"/>
      <c r="H17" s="6"/>
      <c r="I17" s="6" t="s">
        <v>21</v>
      </c>
      <c r="J17" s="6" t="s">
        <v>21</v>
      </c>
      <c r="K17" s="6" t="s">
        <v>21</v>
      </c>
      <c r="L17" s="6" t="s">
        <v>21</v>
      </c>
      <c r="M17" s="7" t="s">
        <v>22</v>
      </c>
      <c r="N17" s="7" t="s">
        <v>22</v>
      </c>
      <c r="O17" s="7" t="s">
        <v>23</v>
      </c>
      <c r="P17" s="2" t="s">
        <v>24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s="4"/>
      <c r="B18" s="4">
        <v>10</v>
      </c>
      <c r="C18" s="4">
        <v>14323</v>
      </c>
      <c r="D18" s="4" t="s">
        <v>33</v>
      </c>
      <c r="E18" s="6">
        <v>20</v>
      </c>
      <c r="F18" s="6"/>
      <c r="G18" s="6"/>
      <c r="H18" s="6"/>
      <c r="I18" s="6" t="s">
        <v>21</v>
      </c>
      <c r="J18" s="6" t="s">
        <v>21</v>
      </c>
      <c r="K18" s="6" t="s">
        <v>21</v>
      </c>
      <c r="L18" s="6" t="s">
        <v>21</v>
      </c>
      <c r="M18" s="7" t="s">
        <v>22</v>
      </c>
      <c r="N18" s="7" t="s">
        <v>22</v>
      </c>
      <c r="O18" s="7" t="s">
        <v>23</v>
      </c>
      <c r="P18" s="2" t="s">
        <v>24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 s="4"/>
      <c r="B19" s="4">
        <v>11</v>
      </c>
      <c r="C19" s="4">
        <v>5809</v>
      </c>
      <c r="D19" s="4" t="s">
        <v>34</v>
      </c>
      <c r="E19" s="6">
        <v>95</v>
      </c>
      <c r="F19" s="6">
        <v>10</v>
      </c>
      <c r="G19" s="6">
        <v>6</v>
      </c>
      <c r="H19" s="6"/>
      <c r="I19" s="6"/>
      <c r="J19" s="6"/>
      <c r="K19" s="6"/>
      <c r="L19" s="6"/>
      <c r="M19" s="7">
        <f>CEILING( AVERAGE( R19,V19),1)</f>
        <v>5</v>
      </c>
      <c r="N19" s="7" t="s">
        <v>22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--</v>
      </c>
      <c r="P19" s="2" t="s">
        <v>24</v>
      </c>
      <c r="Q19">
        <f>IFERROR(VALUE(E19),0)</f>
        <v>95</v>
      </c>
      <c r="R19">
        <f>IFERROR(VALUE(F19),0)</f>
        <v>10</v>
      </c>
      <c r="S19">
        <f>IFERROR(VALUE(G19),0)</f>
        <v>6</v>
      </c>
      <c r="T19">
        <f>IFERROR(VALUE(H19),0)</f>
        <v>0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5</v>
      </c>
    </row>
    <row r="20" spans="1:25" x14ac:dyDescent="0.25">
      <c r="A20" s="4"/>
      <c r="B20" s="4">
        <v>12</v>
      </c>
      <c r="C20" s="4">
        <v>14152</v>
      </c>
      <c r="D20" s="4" t="s">
        <v>35</v>
      </c>
      <c r="E20" s="6">
        <v>100</v>
      </c>
      <c r="F20" s="6">
        <v>10</v>
      </c>
      <c r="G20" s="6">
        <v>8</v>
      </c>
      <c r="H20" s="6"/>
      <c r="I20" s="6"/>
      <c r="J20" s="6"/>
      <c r="K20" s="6"/>
      <c r="L20" s="6"/>
      <c r="M20" s="7">
        <f>CEILING( AVERAGE( R20,V20),1)</f>
        <v>5</v>
      </c>
      <c r="N20" s="7" t="s">
        <v>22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--</v>
      </c>
      <c r="P20" s="2" t="s">
        <v>24</v>
      </c>
      <c r="Q20">
        <f>IFERROR(VALUE(E20),0)</f>
        <v>100</v>
      </c>
      <c r="R20">
        <f>IFERROR(VALUE(F20),0)</f>
        <v>10</v>
      </c>
      <c r="S20">
        <f>IFERROR(VALUE(G20),0)</f>
        <v>8</v>
      </c>
      <c r="T20">
        <f>IFERROR(VALUE(H20),0)</f>
        <v>0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5</v>
      </c>
    </row>
    <row r="21" spans="1:25" x14ac:dyDescent="0.25">
      <c r="A21" s="4"/>
      <c r="B21" s="4">
        <v>13</v>
      </c>
      <c r="C21" s="4">
        <v>14155</v>
      </c>
      <c r="D21" s="4" t="s">
        <v>36</v>
      </c>
      <c r="E21" s="6">
        <v>100</v>
      </c>
      <c r="F21" s="6">
        <v>10</v>
      </c>
      <c r="G21" s="6">
        <v>9</v>
      </c>
      <c r="H21" s="6"/>
      <c r="I21" s="6"/>
      <c r="J21" s="6"/>
      <c r="K21" s="6"/>
      <c r="L21" s="6"/>
      <c r="M21" s="7">
        <f>CEILING( AVERAGE( R21,V21),1)</f>
        <v>5</v>
      </c>
      <c r="N21" s="7" t="s">
        <v>22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--</v>
      </c>
      <c r="P21" s="2" t="s">
        <v>24</v>
      </c>
      <c r="Q21">
        <f>IFERROR(VALUE(E21),0)</f>
        <v>100</v>
      </c>
      <c r="R21">
        <f>IFERROR(VALUE(F21),0)</f>
        <v>10</v>
      </c>
      <c r="S21">
        <f>IFERROR(VALUE(G21),0)</f>
        <v>9</v>
      </c>
      <c r="T21">
        <f>IFERROR(VALUE(H21),0)</f>
        <v>0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5</v>
      </c>
    </row>
    <row r="22" spans="1:25" x14ac:dyDescent="0.25">
      <c r="A22" s="4"/>
      <c r="B22" s="4">
        <v>14</v>
      </c>
      <c r="C22" s="4">
        <v>14321</v>
      </c>
      <c r="D22" s="4" t="s">
        <v>37</v>
      </c>
      <c r="E22" s="6">
        <v>90</v>
      </c>
      <c r="F22" s="6">
        <v>8</v>
      </c>
      <c r="G22" s="6">
        <v>6</v>
      </c>
      <c r="H22" s="6"/>
      <c r="I22" s="6"/>
      <c r="J22" s="6"/>
      <c r="K22" s="6"/>
      <c r="L22" s="6"/>
      <c r="M22" s="7">
        <f>CEILING( AVERAGE( R22,V22),1)</f>
        <v>4</v>
      </c>
      <c r="N22" s="7" t="s">
        <v>22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--</v>
      </c>
      <c r="P22" s="2" t="s">
        <v>24</v>
      </c>
      <c r="Q22">
        <f>IFERROR(VALUE(E22),0)</f>
        <v>90</v>
      </c>
      <c r="R22">
        <f>IFERROR(VALUE(F22),0)</f>
        <v>8</v>
      </c>
      <c r="S22">
        <f>IFERROR(VALUE(G22),0)</f>
        <v>6</v>
      </c>
      <c r="T22">
        <f>IFERROR(VALUE(H22),0)</f>
        <v>0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4</v>
      </c>
    </row>
    <row r="23" spans="1:25" x14ac:dyDescent="0.25">
      <c r="A23" s="4"/>
      <c r="B23" s="4">
        <v>15</v>
      </c>
      <c r="C23" s="4">
        <v>14320</v>
      </c>
      <c r="D23" s="4" t="s">
        <v>38</v>
      </c>
      <c r="E23" s="6">
        <v>90</v>
      </c>
      <c r="F23" s="6">
        <v>8</v>
      </c>
      <c r="G23" s="6">
        <v>10</v>
      </c>
      <c r="H23" s="6"/>
      <c r="I23" s="6"/>
      <c r="J23" s="6"/>
      <c r="K23" s="6"/>
      <c r="L23" s="6"/>
      <c r="M23" s="7">
        <f>CEILING( AVERAGE( R23,V23),1)</f>
        <v>4</v>
      </c>
      <c r="N23" s="7" t="s">
        <v>22</v>
      </c>
      <c r="O23" s="7" t="str">
        <f>IF(ISBLANK(E23),"-",IF(AND(ISBLANK(P23),Q23&gt;=65,Y23&gt;=8,S23&gt;=8,U23&gt;=65,W23&gt;=8),"Promociona",IF(AND(Q23&gt;=65,U23&gt;=65,Y23&gt;=6,OR(S23&gt;=6,T23&gt;=6),OR(W23&gt;=6,X23&gt;=6)),"Regular",IF(AND(ISBLANK(I23),Q23&gt;=65,R23&gt;=1,OR(S23&gt;=6,T23&gt;=6)),"--","Libre"))))</f>
        <v>--</v>
      </c>
      <c r="P23" s="2" t="s">
        <v>24</v>
      </c>
      <c r="Q23">
        <f>IFERROR(VALUE(E23),0)</f>
        <v>90</v>
      </c>
      <c r="R23">
        <f>IFERROR(VALUE(F23),0)</f>
        <v>8</v>
      </c>
      <c r="S23">
        <f>IFERROR(VALUE(G23),0)</f>
        <v>10</v>
      </c>
      <c r="T23">
        <f>IFERROR(VALUE(H23),0)</f>
        <v>0</v>
      </c>
      <c r="U23">
        <f>IFERROR(VALUE(I23),0)</f>
        <v>0</v>
      </c>
      <c r="V23">
        <f>IFERROR(VALUE(J23),0)</f>
        <v>0</v>
      </c>
      <c r="W23">
        <f>IFERROR(VALUE(K23),0)</f>
        <v>0</v>
      </c>
      <c r="X23">
        <f>IFERROR(VALUE(L23),0)</f>
        <v>0</v>
      </c>
      <c r="Y23">
        <f>IFERROR(VALUE(M23),0)</f>
        <v>4</v>
      </c>
    </row>
    <row r="24" spans="1:25" x14ac:dyDescent="0.25">
      <c r="A24" s="4"/>
      <c r="B24" s="4">
        <v>16</v>
      </c>
      <c r="C24" s="4">
        <v>14322</v>
      </c>
      <c r="D24" s="4" t="s">
        <v>39</v>
      </c>
      <c r="E24" s="6">
        <v>90</v>
      </c>
      <c r="F24" s="6">
        <v>8</v>
      </c>
      <c r="G24" s="6">
        <v>7</v>
      </c>
      <c r="H24" s="6"/>
      <c r="I24" s="6"/>
      <c r="J24" s="6"/>
      <c r="K24" s="6"/>
      <c r="L24" s="6"/>
      <c r="M24" s="7">
        <f>CEILING( AVERAGE( R24,V24),1)</f>
        <v>4</v>
      </c>
      <c r="N24" s="7" t="s">
        <v>22</v>
      </c>
      <c r="O24" s="7" t="str">
        <f>IF(ISBLANK(E24),"-",IF(AND(ISBLANK(P24),Q24&gt;=65,Y24&gt;=8,S24&gt;=8,U24&gt;=65,W24&gt;=8),"Promociona",IF(AND(Q24&gt;=65,U24&gt;=65,Y24&gt;=6,OR(S24&gt;=6,T24&gt;=6),OR(W24&gt;=6,X24&gt;=6)),"Regular",IF(AND(ISBLANK(I24),Q24&gt;=65,R24&gt;=1,OR(S24&gt;=6,T24&gt;=6)),"--","Libre"))))</f>
        <v>--</v>
      </c>
      <c r="P24" s="2" t="s">
        <v>24</v>
      </c>
      <c r="Q24">
        <f>IFERROR(VALUE(E24),0)</f>
        <v>90</v>
      </c>
      <c r="R24">
        <f>IFERROR(VALUE(F24),0)</f>
        <v>8</v>
      </c>
      <c r="S24">
        <f>IFERROR(VALUE(G24),0)</f>
        <v>7</v>
      </c>
      <c r="T24">
        <f>IFERROR(VALUE(H24),0)</f>
        <v>0</v>
      </c>
      <c r="U24">
        <f>IFERROR(VALUE(I24),0)</f>
        <v>0</v>
      </c>
      <c r="V24">
        <f>IFERROR(VALUE(J24),0)</f>
        <v>0</v>
      </c>
      <c r="W24">
        <f>IFERROR(VALUE(K24),0)</f>
        <v>0</v>
      </c>
      <c r="X24">
        <f>IFERROR(VALUE(L24),0)</f>
        <v>0</v>
      </c>
      <c r="Y24">
        <f>IFERROR(VALUE(M24),0)</f>
        <v>4</v>
      </c>
    </row>
    <row r="25" spans="1:25" x14ac:dyDescent="0.25">
      <c r="A25" s="4"/>
      <c r="B25" s="4">
        <v>17</v>
      </c>
      <c r="C25" s="4">
        <v>14156</v>
      </c>
      <c r="D25" s="4" t="s">
        <v>40</v>
      </c>
      <c r="E25" s="6">
        <v>95</v>
      </c>
      <c r="F25" s="6">
        <v>10</v>
      </c>
      <c r="G25" s="6">
        <v>10</v>
      </c>
      <c r="H25" s="6"/>
      <c r="I25" s="6"/>
      <c r="J25" s="6"/>
      <c r="K25" s="6"/>
      <c r="L25" s="6"/>
      <c r="M25" s="7">
        <f>CEILING( AVERAGE( R25,V25),1)</f>
        <v>5</v>
      </c>
      <c r="N25" s="7" t="s">
        <v>22</v>
      </c>
      <c r="O25" s="7" t="str">
        <f>IF(ISBLANK(E25),"-",IF(AND(ISBLANK(P25),Q25&gt;=65,Y25&gt;=8,S25&gt;=8,U25&gt;=65,W25&gt;=8),"Promociona",IF(AND(Q25&gt;=65,U25&gt;=65,Y25&gt;=6,OR(S25&gt;=6,T25&gt;=6),OR(W25&gt;=6,X25&gt;=6)),"Regular",IF(AND(ISBLANK(I25),Q25&gt;=65,R25&gt;=1,OR(S25&gt;=6,T25&gt;=6)),"--","Libre"))))</f>
        <v>--</v>
      </c>
      <c r="P25" s="2" t="s">
        <v>24</v>
      </c>
      <c r="Q25">
        <f>IFERROR(VALUE(E25),0)</f>
        <v>95</v>
      </c>
      <c r="R25">
        <f>IFERROR(VALUE(F25),0)</f>
        <v>10</v>
      </c>
      <c r="S25">
        <f>IFERROR(VALUE(G25),0)</f>
        <v>10</v>
      </c>
      <c r="T25">
        <f>IFERROR(VALUE(H25),0)</f>
        <v>0</v>
      </c>
      <c r="U25">
        <f>IFERROR(VALUE(I25),0)</f>
        <v>0</v>
      </c>
      <c r="V25">
        <f>IFERROR(VALUE(J25),0)</f>
        <v>0</v>
      </c>
      <c r="W25">
        <f>IFERROR(VALUE(K25),0)</f>
        <v>0</v>
      </c>
      <c r="X25">
        <f>IFERROR(VALUE(L25),0)</f>
        <v>0</v>
      </c>
      <c r="Y25">
        <f>IFERROR(VALUE(M25),0)</f>
        <v>5</v>
      </c>
    </row>
    <row r="26" spans="1:25" x14ac:dyDescent="0.25">
      <c r="A26" s="4"/>
      <c r="B26" s="4">
        <v>18</v>
      </c>
      <c r="C26" s="4">
        <v>14318</v>
      </c>
      <c r="D26" s="4" t="s">
        <v>41</v>
      </c>
      <c r="E26" s="6">
        <v>95</v>
      </c>
      <c r="F26" s="6">
        <v>7</v>
      </c>
      <c r="G26" s="6">
        <v>9</v>
      </c>
      <c r="H26" s="6"/>
      <c r="I26" s="6"/>
      <c r="J26" s="6"/>
      <c r="K26" s="6"/>
      <c r="L26" s="6"/>
      <c r="M26" s="7">
        <f>CEILING( AVERAGE( R26,V26),1)</f>
        <v>4</v>
      </c>
      <c r="N26" s="7" t="s">
        <v>22</v>
      </c>
      <c r="O26" s="7" t="str">
        <f>IF(ISBLANK(E26),"-",IF(AND(ISBLANK(P26),Q26&gt;=65,Y26&gt;=8,S26&gt;=8,U26&gt;=65,W26&gt;=8),"Promociona",IF(AND(Q26&gt;=65,U26&gt;=65,Y26&gt;=6,OR(S26&gt;=6,T26&gt;=6),OR(W26&gt;=6,X26&gt;=6)),"Regular",IF(AND(ISBLANK(I26),Q26&gt;=65,R26&gt;=1,OR(S26&gt;=6,T26&gt;=6)),"--","Libre"))))</f>
        <v>--</v>
      </c>
      <c r="P26" s="2" t="s">
        <v>24</v>
      </c>
      <c r="Q26">
        <f>IFERROR(VALUE(E26),0)</f>
        <v>95</v>
      </c>
      <c r="R26">
        <f>IFERROR(VALUE(F26),0)</f>
        <v>7</v>
      </c>
      <c r="S26">
        <f>IFERROR(VALUE(G26),0)</f>
        <v>9</v>
      </c>
      <c r="T26">
        <f>IFERROR(VALUE(H26),0)</f>
        <v>0</v>
      </c>
      <c r="U26">
        <f>IFERROR(VALUE(I26),0)</f>
        <v>0</v>
      </c>
      <c r="V26">
        <f>IFERROR(VALUE(J26),0)</f>
        <v>0</v>
      </c>
      <c r="W26">
        <f>IFERROR(VALUE(K26),0)</f>
        <v>0</v>
      </c>
      <c r="X26">
        <f>IFERROR(VALUE(L26),0)</f>
        <v>0</v>
      </c>
      <c r="Y26">
        <f>IFERROR(VALUE(M26),0)</f>
        <v>4</v>
      </c>
    </row>
    <row r="27" spans="1:25" x14ac:dyDescent="0.25">
      <c r="A27" s="4"/>
      <c r="B27" s="4">
        <v>19</v>
      </c>
      <c r="C27" s="4">
        <v>14317</v>
      </c>
      <c r="D27" s="4" t="s">
        <v>42</v>
      </c>
      <c r="E27" s="6">
        <v>100</v>
      </c>
      <c r="F27" s="6">
        <v>9</v>
      </c>
      <c r="G27" s="6">
        <v>8</v>
      </c>
      <c r="H27" s="6"/>
      <c r="I27" s="6"/>
      <c r="J27" s="6"/>
      <c r="K27" s="6"/>
      <c r="L27" s="6"/>
      <c r="M27" s="7">
        <f>CEILING( AVERAGE( R27,V27),1)</f>
        <v>5</v>
      </c>
      <c r="N27" s="7" t="s">
        <v>22</v>
      </c>
      <c r="O27" s="7" t="str">
        <f>IF(ISBLANK(E27),"-",IF(AND(ISBLANK(P27),Q27&gt;=65,Y27&gt;=8,S27&gt;=8,U27&gt;=65,W27&gt;=8),"Promociona",IF(AND(Q27&gt;=65,U27&gt;=65,Y27&gt;=6,OR(S27&gt;=6,T27&gt;=6),OR(W27&gt;=6,X27&gt;=6)),"Regular",IF(AND(ISBLANK(I27),Q27&gt;=65,R27&gt;=1,OR(S27&gt;=6,T27&gt;=6)),"--","Libre"))))</f>
        <v>--</v>
      </c>
      <c r="P27" s="2" t="s">
        <v>24</v>
      </c>
      <c r="Q27">
        <f>IFERROR(VALUE(E27),0)</f>
        <v>100</v>
      </c>
      <c r="R27">
        <f>IFERROR(VALUE(F27),0)</f>
        <v>9</v>
      </c>
      <c r="S27">
        <f>IFERROR(VALUE(G27),0)</f>
        <v>8</v>
      </c>
      <c r="T27">
        <f>IFERROR(VALUE(H27),0)</f>
        <v>0</v>
      </c>
      <c r="U27">
        <f>IFERROR(VALUE(I27),0)</f>
        <v>0</v>
      </c>
      <c r="V27">
        <f>IFERROR(VALUE(J27),0)</f>
        <v>0</v>
      </c>
      <c r="W27">
        <f>IFERROR(VALUE(K27),0)</f>
        <v>0</v>
      </c>
      <c r="X27">
        <f>IFERROR(VALUE(L27),0)</f>
        <v>0</v>
      </c>
      <c r="Y27">
        <f>IFERROR(VALUE(M27),0)</f>
        <v>5</v>
      </c>
    </row>
    <row r="28" spans="1:25" x14ac:dyDescent="0.25">
      <c r="A28" s="4"/>
      <c r="B28" s="4">
        <v>20</v>
      </c>
      <c r="C28" s="4">
        <v>14316</v>
      </c>
      <c r="D28" s="4" t="s">
        <v>43</v>
      </c>
      <c r="E28" s="6">
        <v>0</v>
      </c>
      <c r="F28" s="6"/>
      <c r="G28" s="6"/>
      <c r="H28" s="6"/>
      <c r="I28" s="6" t="s">
        <v>21</v>
      </c>
      <c r="J28" s="6" t="s">
        <v>21</v>
      </c>
      <c r="K28" s="6" t="s">
        <v>21</v>
      </c>
      <c r="L28" s="6" t="s">
        <v>21</v>
      </c>
      <c r="M28" s="7" t="s">
        <v>22</v>
      </c>
      <c r="N28" s="7" t="s">
        <v>22</v>
      </c>
      <c r="O28" s="7" t="s">
        <v>23</v>
      </c>
      <c r="P28" s="2" t="s">
        <v>24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</row>
    <row r="29" spans="1:25" x14ac:dyDescent="0.25">
      <c r="A29" s="4"/>
      <c r="B29" s="4">
        <v>21</v>
      </c>
      <c r="C29" s="4">
        <v>14315</v>
      </c>
      <c r="D29" s="4" t="s">
        <v>44</v>
      </c>
      <c r="E29" s="6">
        <v>50</v>
      </c>
      <c r="F29" s="6">
        <v>1</v>
      </c>
      <c r="G29" s="6">
        <v>1</v>
      </c>
      <c r="H29" s="6"/>
      <c r="I29" s="6" t="s">
        <v>21</v>
      </c>
      <c r="J29" s="6" t="s">
        <v>21</v>
      </c>
      <c r="K29" s="6" t="s">
        <v>21</v>
      </c>
      <c r="L29" s="6" t="s">
        <v>21</v>
      </c>
      <c r="M29" s="7" t="s">
        <v>22</v>
      </c>
      <c r="N29" s="7" t="s">
        <v>22</v>
      </c>
      <c r="O29" s="7" t="s">
        <v>23</v>
      </c>
      <c r="P29" s="2" t="s">
        <v>24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</row>
    <row r="30" spans="1:25" x14ac:dyDescent="0.25">
      <c r="A30" s="4"/>
      <c r="B30" s="4">
        <v>22</v>
      </c>
      <c r="C30" s="4">
        <v>14314</v>
      </c>
      <c r="D30" s="4" t="s">
        <v>45</v>
      </c>
      <c r="E30" s="6">
        <v>0</v>
      </c>
      <c r="F30" s="6"/>
      <c r="G30" s="6"/>
      <c r="H30" s="6"/>
      <c r="I30" s="6" t="s">
        <v>21</v>
      </c>
      <c r="J30" s="6" t="s">
        <v>21</v>
      </c>
      <c r="K30" s="6" t="s">
        <v>21</v>
      </c>
      <c r="L30" s="6" t="s">
        <v>21</v>
      </c>
      <c r="M30" s="7" t="s">
        <v>22</v>
      </c>
      <c r="N30" s="7" t="s">
        <v>22</v>
      </c>
      <c r="O30" s="7" t="s">
        <v>23</v>
      </c>
      <c r="P30" s="2" t="s">
        <v>24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</row>
    <row r="31" spans="1:25" x14ac:dyDescent="0.25">
      <c r="A31" s="4"/>
      <c r="B31" s="4">
        <v>23</v>
      </c>
      <c r="C31" s="4">
        <v>14313</v>
      </c>
      <c r="D31" s="4" t="s">
        <v>46</v>
      </c>
      <c r="E31" s="6">
        <v>80</v>
      </c>
      <c r="F31" s="6">
        <v>7</v>
      </c>
      <c r="G31" s="6">
        <v>9</v>
      </c>
      <c r="H31" s="6"/>
      <c r="I31" s="6"/>
      <c r="J31" s="6"/>
      <c r="K31" s="6"/>
      <c r="L31" s="6"/>
      <c r="M31" s="7">
        <f>CEILING( AVERAGE( R31,V31),1)</f>
        <v>4</v>
      </c>
      <c r="N31" s="7" t="s">
        <v>22</v>
      </c>
      <c r="O31" s="7" t="str">
        <f>IF(ISBLANK(E31),"-",IF(AND(ISBLANK(P31),Q31&gt;=65,Y31&gt;=8,S31&gt;=8,U31&gt;=65,W31&gt;=8),"Promociona",IF(AND(Q31&gt;=65,U31&gt;=65,Y31&gt;=6,OR(S31&gt;=6,T31&gt;=6),OR(W31&gt;=6,X31&gt;=6)),"Regular",IF(AND(ISBLANK(I31),Q31&gt;=65,R31&gt;=1,OR(S31&gt;=6,T31&gt;=6)),"--","Libre"))))</f>
        <v>--</v>
      </c>
      <c r="P31" s="2" t="s">
        <v>24</v>
      </c>
      <c r="Q31">
        <f>IFERROR(VALUE(E31),0)</f>
        <v>80</v>
      </c>
      <c r="R31">
        <f>IFERROR(VALUE(F31),0)</f>
        <v>7</v>
      </c>
      <c r="S31">
        <f>IFERROR(VALUE(G31),0)</f>
        <v>9</v>
      </c>
      <c r="T31">
        <f>IFERROR(VALUE(H31),0)</f>
        <v>0</v>
      </c>
      <c r="U31">
        <f>IFERROR(VALUE(I31),0)</f>
        <v>0</v>
      </c>
      <c r="V31">
        <f>IFERROR(VALUE(J31),0)</f>
        <v>0</v>
      </c>
      <c r="W31">
        <f>IFERROR(VALUE(K31),0)</f>
        <v>0</v>
      </c>
      <c r="X31">
        <f>IFERROR(VALUE(L31),0)</f>
        <v>0</v>
      </c>
      <c r="Y31">
        <f>IFERROR(VALUE(M31),0)</f>
        <v>4</v>
      </c>
    </row>
    <row r="32" spans="1:25" x14ac:dyDescent="0.25">
      <c r="A32" s="4"/>
      <c r="B32" s="4">
        <v>24</v>
      </c>
      <c r="C32" s="4">
        <v>14312</v>
      </c>
      <c r="D32" s="4" t="s">
        <v>47</v>
      </c>
      <c r="E32" s="6">
        <v>0</v>
      </c>
      <c r="F32" s="6"/>
      <c r="G32" s="6"/>
      <c r="H32" s="6"/>
      <c r="I32" s="6" t="s">
        <v>21</v>
      </c>
      <c r="J32" s="6" t="s">
        <v>21</v>
      </c>
      <c r="K32" s="6" t="s">
        <v>21</v>
      </c>
      <c r="L32" s="6" t="s">
        <v>21</v>
      </c>
      <c r="M32" s="7" t="s">
        <v>22</v>
      </c>
      <c r="N32" s="7" t="s">
        <v>22</v>
      </c>
      <c r="O32" s="7" t="s">
        <v>23</v>
      </c>
      <c r="P32" s="2" t="s">
        <v>24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</row>
    <row r="33" spans="1:25" x14ac:dyDescent="0.25">
      <c r="A33" s="4"/>
      <c r="B33" s="4">
        <v>25</v>
      </c>
      <c r="C33" s="4">
        <v>14310</v>
      </c>
      <c r="D33" s="4" t="s">
        <v>48</v>
      </c>
      <c r="E33" s="6">
        <v>50</v>
      </c>
      <c r="F33" s="6">
        <v>1</v>
      </c>
      <c r="G33" s="6">
        <v>1</v>
      </c>
      <c r="H33" s="6"/>
      <c r="I33" s="6" t="s">
        <v>21</v>
      </c>
      <c r="J33" s="6" t="s">
        <v>21</v>
      </c>
      <c r="K33" s="6" t="s">
        <v>21</v>
      </c>
      <c r="L33" s="6" t="s">
        <v>21</v>
      </c>
      <c r="M33" s="7" t="s">
        <v>22</v>
      </c>
      <c r="N33" s="7" t="s">
        <v>22</v>
      </c>
      <c r="O33" s="7" t="s">
        <v>23</v>
      </c>
      <c r="P33" s="2" t="s">
        <v>24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</row>
    <row r="34" spans="1:25" x14ac:dyDescent="0.25">
      <c r="A34" s="4"/>
      <c r="B34" s="4">
        <v>26</v>
      </c>
      <c r="C34" s="4">
        <v>14157</v>
      </c>
      <c r="D34" s="4" t="s">
        <v>49</v>
      </c>
      <c r="E34" s="6">
        <v>100</v>
      </c>
      <c r="F34" s="6">
        <v>10</v>
      </c>
      <c r="G34" s="6">
        <v>7</v>
      </c>
      <c r="H34" s="6"/>
      <c r="I34" s="6"/>
      <c r="J34" s="6"/>
      <c r="K34" s="6"/>
      <c r="L34" s="6"/>
      <c r="M34" s="7">
        <f>CEILING( AVERAGE( R34,V34),1)</f>
        <v>5</v>
      </c>
      <c r="N34" s="7" t="s">
        <v>22</v>
      </c>
      <c r="O34" s="7" t="str">
        <f>IF(ISBLANK(E34),"-",IF(AND(ISBLANK(P34),Q34&gt;=65,Y34&gt;=8,S34&gt;=8,U34&gt;=65,W34&gt;=8),"Promociona",IF(AND(Q34&gt;=65,U34&gt;=65,Y34&gt;=6,OR(S34&gt;=6,T34&gt;=6),OR(W34&gt;=6,X34&gt;=6)),"Regular",IF(AND(ISBLANK(I34),Q34&gt;=65,R34&gt;=1,OR(S34&gt;=6,T34&gt;=6)),"--","Libre"))))</f>
        <v>--</v>
      </c>
      <c r="P34" s="2" t="s">
        <v>24</v>
      </c>
      <c r="Q34">
        <f>IFERROR(VALUE(E34),0)</f>
        <v>100</v>
      </c>
      <c r="R34">
        <f>IFERROR(VALUE(F34),0)</f>
        <v>10</v>
      </c>
      <c r="S34">
        <f>IFERROR(VALUE(G34),0)</f>
        <v>7</v>
      </c>
      <c r="T34">
        <f>IFERROR(VALUE(H34),0)</f>
        <v>0</v>
      </c>
      <c r="U34">
        <f>IFERROR(VALUE(I34),0)</f>
        <v>0</v>
      </c>
      <c r="V34">
        <f>IFERROR(VALUE(J34),0)</f>
        <v>0</v>
      </c>
      <c r="W34">
        <f>IFERROR(VALUE(K34),0)</f>
        <v>0</v>
      </c>
      <c r="X34">
        <f>IFERROR(VALUE(L34),0)</f>
        <v>0</v>
      </c>
      <c r="Y34">
        <f>IFERROR(VALUE(M34),0)</f>
        <v>5</v>
      </c>
    </row>
    <row r="35" spans="1:25" x14ac:dyDescent="0.25">
      <c r="A35" s="4"/>
      <c r="B35" s="4">
        <v>27</v>
      </c>
      <c r="C35" s="4">
        <v>14158</v>
      </c>
      <c r="D35" s="4" t="s">
        <v>50</v>
      </c>
      <c r="E35" s="6">
        <v>100</v>
      </c>
      <c r="F35" s="6">
        <v>10</v>
      </c>
      <c r="G35" s="6">
        <v>10</v>
      </c>
      <c r="H35" s="6"/>
      <c r="I35" s="6"/>
      <c r="J35" s="6"/>
      <c r="K35" s="6"/>
      <c r="L35" s="6"/>
      <c r="M35" s="7">
        <f>CEILING( AVERAGE( R35,V35),1)</f>
        <v>5</v>
      </c>
      <c r="N35" s="7" t="s">
        <v>22</v>
      </c>
      <c r="O35" s="7" t="str">
        <f>IF(ISBLANK(E35),"-",IF(AND(ISBLANK(P35),Q35&gt;=65,Y35&gt;=8,S35&gt;=8,U35&gt;=65,W35&gt;=8),"Promociona",IF(AND(Q35&gt;=65,U35&gt;=65,Y35&gt;=6,OR(S35&gt;=6,T35&gt;=6),OR(W35&gt;=6,X35&gt;=6)),"Regular",IF(AND(ISBLANK(I35),Q35&gt;=65,R35&gt;=1,OR(S35&gt;=6,T35&gt;=6)),"--","Libre"))))</f>
        <v>--</v>
      </c>
      <c r="P35" s="2" t="s">
        <v>24</v>
      </c>
      <c r="Q35">
        <f>IFERROR(VALUE(E35),0)</f>
        <v>100</v>
      </c>
      <c r="R35">
        <f>IFERROR(VALUE(F35),0)</f>
        <v>10</v>
      </c>
      <c r="S35">
        <f>IFERROR(VALUE(G35),0)</f>
        <v>10</v>
      </c>
      <c r="T35">
        <f>IFERROR(VALUE(H35),0)</f>
        <v>0</v>
      </c>
      <c r="U35">
        <f>IFERROR(VALUE(I35),0)</f>
        <v>0</v>
      </c>
      <c r="V35">
        <f>IFERROR(VALUE(J35),0)</f>
        <v>0</v>
      </c>
      <c r="W35">
        <f>IFERROR(VALUE(K35),0)</f>
        <v>0</v>
      </c>
      <c r="X35">
        <f>IFERROR(VALUE(L35),0)</f>
        <v>0</v>
      </c>
      <c r="Y35">
        <f>IFERROR(VALUE(M35),0)</f>
        <v>5</v>
      </c>
    </row>
    <row r="36" spans="1:25" x14ac:dyDescent="0.25">
      <c r="A36" s="4"/>
      <c r="B36" s="4">
        <v>28</v>
      </c>
      <c r="C36" s="4">
        <v>14159</v>
      </c>
      <c r="D36" s="4" t="s">
        <v>51</v>
      </c>
      <c r="E36" s="6">
        <v>70</v>
      </c>
      <c r="F36" s="6">
        <v>1</v>
      </c>
      <c r="G36" s="6">
        <v>1</v>
      </c>
      <c r="H36" s="6"/>
      <c r="I36" s="6" t="s">
        <v>21</v>
      </c>
      <c r="J36" s="6" t="s">
        <v>21</v>
      </c>
      <c r="K36" s="6" t="s">
        <v>21</v>
      </c>
      <c r="L36" s="6" t="s">
        <v>21</v>
      </c>
      <c r="M36" s="7" t="s">
        <v>22</v>
      </c>
      <c r="N36" s="7" t="s">
        <v>22</v>
      </c>
      <c r="O36" s="7" t="s">
        <v>23</v>
      </c>
      <c r="P36" s="2" t="s">
        <v>24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</row>
    <row r="37" spans="1:25" x14ac:dyDescent="0.25">
      <c r="A37" s="4"/>
      <c r="B37" s="4">
        <v>29</v>
      </c>
      <c r="C37" s="4">
        <v>14160</v>
      </c>
      <c r="D37" s="4" t="s">
        <v>52</v>
      </c>
      <c r="E37" s="6">
        <v>95</v>
      </c>
      <c r="F37" s="6">
        <v>10</v>
      </c>
      <c r="G37" s="6">
        <v>8</v>
      </c>
      <c r="H37" s="6"/>
      <c r="I37" s="6"/>
      <c r="J37" s="6"/>
      <c r="K37" s="6"/>
      <c r="L37" s="6"/>
      <c r="M37" s="7">
        <f>CEILING( AVERAGE( R37,V37),1)</f>
        <v>5</v>
      </c>
      <c r="N37" s="7" t="s">
        <v>22</v>
      </c>
      <c r="O37" s="7" t="str">
        <f>IF(ISBLANK(E37),"-",IF(AND(ISBLANK(P37),Q37&gt;=65,Y37&gt;=8,S37&gt;=8,U37&gt;=65,W37&gt;=8),"Promociona",IF(AND(Q37&gt;=65,U37&gt;=65,Y37&gt;=6,OR(S37&gt;=6,T37&gt;=6),OR(W37&gt;=6,X37&gt;=6)),"Regular",IF(AND(ISBLANK(I37),Q37&gt;=65,R37&gt;=1,OR(S37&gt;=6,T37&gt;=6)),"--","Libre"))))</f>
        <v>--</v>
      </c>
      <c r="P37" s="2" t="s">
        <v>24</v>
      </c>
      <c r="Q37">
        <f>IFERROR(VALUE(E37),0)</f>
        <v>95</v>
      </c>
      <c r="R37">
        <f>IFERROR(VALUE(F37),0)</f>
        <v>10</v>
      </c>
      <c r="S37">
        <f>IFERROR(VALUE(G37),0)</f>
        <v>8</v>
      </c>
      <c r="T37">
        <f>IFERROR(VALUE(H37),0)</f>
        <v>0</v>
      </c>
      <c r="U37">
        <f>IFERROR(VALUE(I37),0)</f>
        <v>0</v>
      </c>
      <c r="V37">
        <f>IFERROR(VALUE(J37),0)</f>
        <v>0</v>
      </c>
      <c r="W37">
        <f>IFERROR(VALUE(K37),0)</f>
        <v>0</v>
      </c>
      <c r="X37">
        <f>IFERROR(VALUE(L37),0)</f>
        <v>0</v>
      </c>
      <c r="Y37">
        <f>IFERROR(VALUE(M37),0)</f>
        <v>5</v>
      </c>
    </row>
    <row r="38" spans="1:25" x14ac:dyDescent="0.25">
      <c r="A38" s="4"/>
      <c r="B38" s="4">
        <v>30</v>
      </c>
      <c r="C38" s="4">
        <v>14308</v>
      </c>
      <c r="D38" s="4" t="s">
        <v>53</v>
      </c>
      <c r="E38" s="6">
        <v>95</v>
      </c>
      <c r="F38" s="6">
        <v>8</v>
      </c>
      <c r="G38" s="6">
        <v>8</v>
      </c>
      <c r="H38" s="6"/>
      <c r="I38" s="6"/>
      <c r="J38" s="6"/>
      <c r="K38" s="6"/>
      <c r="L38" s="6"/>
      <c r="M38" s="7">
        <f>CEILING( AVERAGE( R38,V38),1)</f>
        <v>4</v>
      </c>
      <c r="N38" s="7" t="s">
        <v>22</v>
      </c>
      <c r="O38" s="7" t="str">
        <f>IF(ISBLANK(E38),"-",IF(AND(ISBLANK(P38),Q38&gt;=65,Y38&gt;=8,S38&gt;=8,U38&gt;=65,W38&gt;=8),"Promociona",IF(AND(Q38&gt;=65,U38&gt;=65,Y38&gt;=6,OR(S38&gt;=6,T38&gt;=6),OR(W38&gt;=6,X38&gt;=6)),"Regular",IF(AND(ISBLANK(I38),Q38&gt;=65,R38&gt;=1,OR(S38&gt;=6,T38&gt;=6)),"--","Libre"))))</f>
        <v>--</v>
      </c>
      <c r="P38" s="2" t="s">
        <v>24</v>
      </c>
      <c r="Q38">
        <f>IFERROR(VALUE(E38),0)</f>
        <v>95</v>
      </c>
      <c r="R38">
        <f>IFERROR(VALUE(F38),0)</f>
        <v>8</v>
      </c>
      <c r="S38">
        <f>IFERROR(VALUE(G38),0)</f>
        <v>8</v>
      </c>
      <c r="T38">
        <f>IFERROR(VALUE(H38),0)</f>
        <v>0</v>
      </c>
      <c r="U38">
        <f>IFERROR(VALUE(I38),0)</f>
        <v>0</v>
      </c>
      <c r="V38">
        <f>IFERROR(VALUE(J38),0)</f>
        <v>0</v>
      </c>
      <c r="W38">
        <f>IFERROR(VALUE(K38),0)</f>
        <v>0</v>
      </c>
      <c r="X38">
        <f>IFERROR(VALUE(L38),0)</f>
        <v>0</v>
      </c>
      <c r="Y38">
        <f>IFERROR(VALUE(M38),0)</f>
        <v>4</v>
      </c>
    </row>
    <row r="39" spans="1:25" x14ac:dyDescent="0.25">
      <c r="A39" s="4"/>
      <c r="B39" s="4">
        <v>31</v>
      </c>
      <c r="C39" s="4">
        <v>12154</v>
      </c>
      <c r="D39" s="4" t="s">
        <v>54</v>
      </c>
      <c r="E39" s="6">
        <v>90</v>
      </c>
      <c r="F39" s="6">
        <v>10</v>
      </c>
      <c r="G39" s="6">
        <v>10</v>
      </c>
      <c r="H39" s="6"/>
      <c r="I39" s="6"/>
      <c r="J39" s="6"/>
      <c r="K39" s="6"/>
      <c r="L39" s="6"/>
      <c r="M39" s="7">
        <f>CEILING( AVERAGE( R39,V39),1)</f>
        <v>5</v>
      </c>
      <c r="N39" s="7" t="s">
        <v>22</v>
      </c>
      <c r="O39" s="7" t="str">
        <f>IF(ISBLANK(E39),"-",IF(AND(ISBLANK(P39),Q39&gt;=65,Y39&gt;=8,S39&gt;=8,U39&gt;=65,W39&gt;=8),"Promociona",IF(AND(Q39&gt;=65,U39&gt;=65,Y39&gt;=6,OR(S39&gt;=6,T39&gt;=6),OR(W39&gt;=6,X39&gt;=6)),"Regular",IF(AND(ISBLANK(I39),Q39&gt;=65,R39&gt;=1,OR(S39&gt;=6,T39&gt;=6)),"--","Libre"))))</f>
        <v>--</v>
      </c>
      <c r="P39" s="2" t="s">
        <v>24</v>
      </c>
      <c r="Q39">
        <f>IFERROR(VALUE(E39),0)</f>
        <v>90</v>
      </c>
      <c r="R39">
        <f>IFERROR(VALUE(F39),0)</f>
        <v>10</v>
      </c>
      <c r="S39">
        <f>IFERROR(VALUE(G39),0)</f>
        <v>10</v>
      </c>
      <c r="T39">
        <f>IFERROR(VALUE(H39),0)</f>
        <v>0</v>
      </c>
      <c r="U39">
        <f>IFERROR(VALUE(I39),0)</f>
        <v>0</v>
      </c>
      <c r="V39">
        <f>IFERROR(VALUE(J39),0)</f>
        <v>0</v>
      </c>
      <c r="W39">
        <f>IFERROR(VALUE(K39),0)</f>
        <v>0</v>
      </c>
      <c r="X39">
        <f>IFERROR(VALUE(L39),0)</f>
        <v>0</v>
      </c>
      <c r="Y39">
        <f>IFERROR(VALUE(M39),0)</f>
        <v>5</v>
      </c>
    </row>
    <row r="40" spans="1:25" x14ac:dyDescent="0.25">
      <c r="A40" s="4"/>
      <c r="B40" s="4">
        <v>32</v>
      </c>
      <c r="C40" s="4">
        <v>14161</v>
      </c>
      <c r="D40" s="4" t="s">
        <v>55</v>
      </c>
      <c r="E40" s="6">
        <v>100</v>
      </c>
      <c r="F40" s="6">
        <v>7</v>
      </c>
      <c r="G40" s="6">
        <v>7</v>
      </c>
      <c r="H40" s="6"/>
      <c r="I40" s="6"/>
      <c r="J40" s="6"/>
      <c r="K40" s="6"/>
      <c r="L40" s="6"/>
      <c r="M40" s="7">
        <f>CEILING( AVERAGE( R40,V40),1)</f>
        <v>4</v>
      </c>
      <c r="N40" s="7" t="s">
        <v>22</v>
      </c>
      <c r="O40" s="7" t="str">
        <f>IF(ISBLANK(E40),"-",IF(AND(ISBLANK(P40),Q40&gt;=65,Y40&gt;=8,S40&gt;=8,U40&gt;=65,W40&gt;=8),"Promociona",IF(AND(Q40&gt;=65,U40&gt;=65,Y40&gt;=6,OR(S40&gt;=6,T40&gt;=6),OR(W40&gt;=6,X40&gt;=6)),"Regular",IF(AND(ISBLANK(I40),Q40&gt;=65,R40&gt;=1,OR(S40&gt;=6,T40&gt;=6)),"--","Libre"))))</f>
        <v>--</v>
      </c>
      <c r="P40" s="2" t="s">
        <v>24</v>
      </c>
      <c r="Q40">
        <f>IFERROR(VALUE(E40),0)</f>
        <v>100</v>
      </c>
      <c r="R40">
        <f>IFERROR(VALUE(F40),0)</f>
        <v>7</v>
      </c>
      <c r="S40">
        <f>IFERROR(VALUE(G40),0)</f>
        <v>7</v>
      </c>
      <c r="T40">
        <f>IFERROR(VALUE(H40),0)</f>
        <v>0</v>
      </c>
      <c r="U40">
        <f>IFERROR(VALUE(I40),0)</f>
        <v>0</v>
      </c>
      <c r="V40">
        <f>IFERROR(VALUE(J40),0)</f>
        <v>0</v>
      </c>
      <c r="W40">
        <f>IFERROR(VALUE(K40),0)</f>
        <v>0</v>
      </c>
      <c r="X40">
        <f>IFERROR(VALUE(L40),0)</f>
        <v>0</v>
      </c>
      <c r="Y40">
        <f>IFERROR(VALUE(M40),0)</f>
        <v>4</v>
      </c>
    </row>
    <row r="41" spans="1:25" x14ac:dyDescent="0.25">
      <c r="A41" s="4"/>
      <c r="B41" s="4">
        <v>33</v>
      </c>
      <c r="C41" s="4">
        <v>14306</v>
      </c>
      <c r="D41" s="4" t="s">
        <v>56</v>
      </c>
      <c r="E41" s="6">
        <v>0</v>
      </c>
      <c r="F41" s="6"/>
      <c r="G41" s="6"/>
      <c r="H41" s="6"/>
      <c r="I41" s="6" t="s">
        <v>21</v>
      </c>
      <c r="J41" s="6" t="s">
        <v>21</v>
      </c>
      <c r="K41" s="6" t="s">
        <v>21</v>
      </c>
      <c r="L41" s="6" t="s">
        <v>21</v>
      </c>
      <c r="M41" s="7" t="s">
        <v>22</v>
      </c>
      <c r="N41" s="7" t="s">
        <v>22</v>
      </c>
      <c r="O41" s="7" t="s">
        <v>23</v>
      </c>
      <c r="P41" s="2" t="s">
        <v>24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</row>
    <row r="42" spans="1:25" x14ac:dyDescent="0.25">
      <c r="A42" s="4"/>
      <c r="B42" s="4">
        <v>34</v>
      </c>
      <c r="C42" s="4">
        <v>14305</v>
      </c>
      <c r="D42" s="4" t="s">
        <v>57</v>
      </c>
      <c r="E42" s="6">
        <v>90</v>
      </c>
      <c r="F42" s="6">
        <v>8</v>
      </c>
      <c r="G42" s="6">
        <v>8</v>
      </c>
      <c r="H42" s="6"/>
      <c r="I42" s="6"/>
      <c r="J42" s="6"/>
      <c r="K42" s="6"/>
      <c r="L42" s="6"/>
      <c r="M42" s="7">
        <f>CEILING( AVERAGE( R42,V42),1)</f>
        <v>4</v>
      </c>
      <c r="N42" s="7" t="s">
        <v>22</v>
      </c>
      <c r="O42" s="7" t="str">
        <f>IF(ISBLANK(E42),"-",IF(AND(ISBLANK(P42),Q42&gt;=65,Y42&gt;=8,S42&gt;=8,U42&gt;=65,W42&gt;=8),"Promociona",IF(AND(Q42&gt;=65,U42&gt;=65,Y42&gt;=6,OR(S42&gt;=6,T42&gt;=6),OR(W42&gt;=6,X42&gt;=6)),"Regular",IF(AND(ISBLANK(I42),Q42&gt;=65,R42&gt;=1,OR(S42&gt;=6,T42&gt;=6)),"--","Libre"))))</f>
        <v>--</v>
      </c>
      <c r="P42" s="2" t="s">
        <v>24</v>
      </c>
      <c r="Q42">
        <f>IFERROR(VALUE(E42),0)</f>
        <v>90</v>
      </c>
      <c r="R42">
        <f>IFERROR(VALUE(F42),0)</f>
        <v>8</v>
      </c>
      <c r="S42">
        <f>IFERROR(VALUE(G42),0)</f>
        <v>8</v>
      </c>
      <c r="T42">
        <f>IFERROR(VALUE(H42),0)</f>
        <v>0</v>
      </c>
      <c r="U42">
        <f>IFERROR(VALUE(I42),0)</f>
        <v>0</v>
      </c>
      <c r="V42">
        <f>IFERROR(VALUE(J42),0)</f>
        <v>0</v>
      </c>
      <c r="W42">
        <f>IFERROR(VALUE(K42),0)</f>
        <v>0</v>
      </c>
      <c r="X42">
        <f>IFERROR(VALUE(L42),0)</f>
        <v>0</v>
      </c>
      <c r="Y42">
        <f>IFERROR(VALUE(M42),0)</f>
        <v>4</v>
      </c>
    </row>
    <row r="43" spans="1:25" x14ac:dyDescent="0.25">
      <c r="A43" s="4"/>
      <c r="B43" s="4">
        <v>35</v>
      </c>
      <c r="C43" s="4">
        <v>8920</v>
      </c>
      <c r="D43" s="4" t="s">
        <v>58</v>
      </c>
      <c r="E43" s="6">
        <v>100</v>
      </c>
      <c r="F43" s="6">
        <v>10</v>
      </c>
      <c r="G43" s="6">
        <v>8</v>
      </c>
      <c r="H43" s="6"/>
      <c r="I43" s="6"/>
      <c r="J43" s="6"/>
      <c r="K43" s="6"/>
      <c r="L43" s="6"/>
      <c r="M43" s="7">
        <f>CEILING( AVERAGE( R43,V43),1)</f>
        <v>5</v>
      </c>
      <c r="N43" s="7" t="s">
        <v>22</v>
      </c>
      <c r="O43" s="7" t="str">
        <f>IF(ISBLANK(E43),"-",IF(AND(ISBLANK(P43),Q43&gt;=65,Y43&gt;=8,S43&gt;=8,U43&gt;=65,W43&gt;=8),"Promociona",IF(AND(Q43&gt;=65,U43&gt;=65,Y43&gt;=6,OR(S43&gt;=6,T43&gt;=6),OR(W43&gt;=6,X43&gt;=6)),"Regular",IF(AND(ISBLANK(I43),Q43&gt;=65,R43&gt;=1,OR(S43&gt;=6,T43&gt;=6)),"--","Libre"))))</f>
        <v>--</v>
      </c>
      <c r="P43" s="2" t="s">
        <v>24</v>
      </c>
      <c r="Q43">
        <f>IFERROR(VALUE(E43),0)</f>
        <v>100</v>
      </c>
      <c r="R43">
        <f>IFERROR(VALUE(F43),0)</f>
        <v>10</v>
      </c>
      <c r="S43">
        <f>IFERROR(VALUE(G43),0)</f>
        <v>8</v>
      </c>
      <c r="T43">
        <f>IFERROR(VALUE(H43),0)</f>
        <v>0</v>
      </c>
      <c r="U43">
        <f>IFERROR(VALUE(I43),0)</f>
        <v>0</v>
      </c>
      <c r="V43">
        <f>IFERROR(VALUE(J43),0)</f>
        <v>0</v>
      </c>
      <c r="W43">
        <f>IFERROR(VALUE(K43),0)</f>
        <v>0</v>
      </c>
      <c r="X43">
        <f>IFERROR(VALUE(L43),0)</f>
        <v>0</v>
      </c>
      <c r="Y43">
        <f>IFERROR(VALUE(M43),0)</f>
        <v>5</v>
      </c>
    </row>
    <row r="44" spans="1:25" x14ac:dyDescent="0.25">
      <c r="A44" s="4"/>
      <c r="B44" s="4">
        <v>36</v>
      </c>
      <c r="C44" s="4">
        <v>14304</v>
      </c>
      <c r="D44" s="4" t="s">
        <v>59</v>
      </c>
      <c r="E44" s="6">
        <v>100</v>
      </c>
      <c r="F44" s="6">
        <v>10</v>
      </c>
      <c r="G44" s="6">
        <v>10</v>
      </c>
      <c r="H44" s="6"/>
      <c r="I44" s="6"/>
      <c r="J44" s="6"/>
      <c r="K44" s="6"/>
      <c r="L44" s="6"/>
      <c r="M44" s="7">
        <f>CEILING( AVERAGE( R44,V44),1)</f>
        <v>5</v>
      </c>
      <c r="N44" s="7" t="s">
        <v>22</v>
      </c>
      <c r="O44" s="7" t="str">
        <f>IF(ISBLANK(E44),"-",IF(AND(ISBLANK(P44),Q44&gt;=65,Y44&gt;=8,S44&gt;=8,U44&gt;=65,W44&gt;=8),"Promociona",IF(AND(Q44&gt;=65,U44&gt;=65,Y44&gt;=6,OR(S44&gt;=6,T44&gt;=6),OR(W44&gt;=6,X44&gt;=6)),"Regular",IF(AND(ISBLANK(I44),Q44&gt;=65,R44&gt;=1,OR(S44&gt;=6,T44&gt;=6)),"--","Libre"))))</f>
        <v>--</v>
      </c>
      <c r="P44" s="2" t="s">
        <v>24</v>
      </c>
      <c r="Q44">
        <f>IFERROR(VALUE(E44),0)</f>
        <v>100</v>
      </c>
      <c r="R44">
        <f>IFERROR(VALUE(F44),0)</f>
        <v>10</v>
      </c>
      <c r="S44">
        <f>IFERROR(VALUE(G44),0)</f>
        <v>10</v>
      </c>
      <c r="T44">
        <f>IFERROR(VALUE(H44),0)</f>
        <v>0</v>
      </c>
      <c r="U44">
        <f>IFERROR(VALUE(I44),0)</f>
        <v>0</v>
      </c>
      <c r="V44">
        <f>IFERROR(VALUE(J44),0)</f>
        <v>0</v>
      </c>
      <c r="W44">
        <f>IFERROR(VALUE(K44),0)</f>
        <v>0</v>
      </c>
      <c r="X44">
        <f>IFERROR(VALUE(L44),0)</f>
        <v>0</v>
      </c>
      <c r="Y44">
        <f>IFERROR(VALUE(M44),0)</f>
        <v>5</v>
      </c>
    </row>
    <row r="45" spans="1:25" x14ac:dyDescent="0.25">
      <c r="A45" s="4"/>
      <c r="B45" s="4">
        <v>37</v>
      </c>
      <c r="C45" s="4">
        <v>14164</v>
      </c>
      <c r="D45" s="4" t="s">
        <v>60</v>
      </c>
      <c r="E45" s="6">
        <v>0</v>
      </c>
      <c r="F45" s="6"/>
      <c r="G45" s="6"/>
      <c r="H45" s="6"/>
      <c r="I45" s="6" t="s">
        <v>21</v>
      </c>
      <c r="J45" s="6" t="s">
        <v>21</v>
      </c>
      <c r="K45" s="6" t="s">
        <v>21</v>
      </c>
      <c r="L45" s="6" t="s">
        <v>21</v>
      </c>
      <c r="M45" s="7" t="s">
        <v>22</v>
      </c>
      <c r="N45" s="7" t="s">
        <v>22</v>
      </c>
      <c r="O45" s="7" t="s">
        <v>23</v>
      </c>
      <c r="P45" s="2" t="s">
        <v>24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</row>
    <row r="46" spans="1:25" x14ac:dyDescent="0.25">
      <c r="A46" s="4"/>
      <c r="B46" s="4">
        <v>38</v>
      </c>
      <c r="C46" s="4">
        <v>14303</v>
      </c>
      <c r="D46" s="4" t="s">
        <v>61</v>
      </c>
      <c r="E46" s="6">
        <v>95</v>
      </c>
      <c r="F46" s="6">
        <v>7</v>
      </c>
      <c r="G46" s="6">
        <v>9</v>
      </c>
      <c r="H46" s="6"/>
      <c r="I46" s="6"/>
      <c r="J46" s="6"/>
      <c r="K46" s="6"/>
      <c r="L46" s="6"/>
      <c r="M46" s="7">
        <f>CEILING( AVERAGE( R46,V46),1)</f>
        <v>4</v>
      </c>
      <c r="N46" s="7" t="s">
        <v>22</v>
      </c>
      <c r="O46" s="7" t="str">
        <f>IF(ISBLANK(E46),"-",IF(AND(ISBLANK(P46),Q46&gt;=65,Y46&gt;=8,S46&gt;=8,U46&gt;=65,W46&gt;=8),"Promociona",IF(AND(Q46&gt;=65,U46&gt;=65,Y46&gt;=6,OR(S46&gt;=6,T46&gt;=6),OR(W46&gt;=6,X46&gt;=6)),"Regular",IF(AND(ISBLANK(I46),Q46&gt;=65,R46&gt;=1,OR(S46&gt;=6,T46&gt;=6)),"--","Libre"))))</f>
        <v>--</v>
      </c>
      <c r="P46" s="2" t="s">
        <v>24</v>
      </c>
      <c r="Q46">
        <f>IFERROR(VALUE(E46),0)</f>
        <v>95</v>
      </c>
      <c r="R46">
        <f>IFERROR(VALUE(F46),0)</f>
        <v>7</v>
      </c>
      <c r="S46">
        <f>IFERROR(VALUE(G46),0)</f>
        <v>9</v>
      </c>
      <c r="T46">
        <f>IFERROR(VALUE(H46),0)</f>
        <v>0</v>
      </c>
      <c r="U46">
        <f>IFERROR(VALUE(I46),0)</f>
        <v>0</v>
      </c>
      <c r="V46">
        <f>IFERROR(VALUE(J46),0)</f>
        <v>0</v>
      </c>
      <c r="W46">
        <f>IFERROR(VALUE(K46),0)</f>
        <v>0</v>
      </c>
      <c r="X46">
        <f>IFERROR(VALUE(L46),0)</f>
        <v>0</v>
      </c>
      <c r="Y46">
        <f>IFERROR(VALUE(M46),0)</f>
        <v>4</v>
      </c>
    </row>
    <row r="47" spans="1:25" x14ac:dyDescent="0.25">
      <c r="A47" s="4"/>
      <c r="B47" s="4">
        <v>39</v>
      </c>
      <c r="C47" s="4">
        <v>14302</v>
      </c>
      <c r="D47" s="4" t="s">
        <v>62</v>
      </c>
      <c r="E47" s="6">
        <v>0</v>
      </c>
      <c r="F47" s="6"/>
      <c r="G47" s="6"/>
      <c r="H47" s="6"/>
      <c r="I47" s="6" t="s">
        <v>21</v>
      </c>
      <c r="J47" s="6" t="s">
        <v>21</v>
      </c>
      <c r="K47" s="6" t="s">
        <v>21</v>
      </c>
      <c r="L47" s="6" t="s">
        <v>21</v>
      </c>
      <c r="M47" s="7" t="s">
        <v>22</v>
      </c>
      <c r="N47" s="7" t="s">
        <v>22</v>
      </c>
      <c r="O47" s="7" t="s">
        <v>23</v>
      </c>
      <c r="P47" s="2" t="s">
        <v>24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</row>
    <row r="48" spans="1:25" x14ac:dyDescent="0.25">
      <c r="A48" s="4"/>
      <c r="B48" s="4">
        <v>40</v>
      </c>
      <c r="C48" s="4">
        <v>15027</v>
      </c>
      <c r="D48" s="4" t="s">
        <v>63</v>
      </c>
      <c r="E48" s="6">
        <v>95</v>
      </c>
      <c r="F48" s="6">
        <v>10</v>
      </c>
      <c r="G48" s="6">
        <v>8</v>
      </c>
      <c r="H48" s="6"/>
      <c r="I48" s="6"/>
      <c r="J48" s="6"/>
      <c r="K48" s="6"/>
      <c r="L48" s="6"/>
      <c r="M48" s="7">
        <f>CEILING( AVERAGE( R48,V48),1)</f>
        <v>5</v>
      </c>
      <c r="N48" s="7" t="s">
        <v>22</v>
      </c>
      <c r="O48" s="7" t="str">
        <f>IF(ISBLANK(E48),"-",IF(AND(ISBLANK(P48),Q48&gt;=65,Y48&gt;=8,S48&gt;=8,U48&gt;=65,W48&gt;=8),"Promociona",IF(AND(Q48&gt;=65,U48&gt;=65,Y48&gt;=6,OR(S48&gt;=6,T48&gt;=6),OR(W48&gt;=6,X48&gt;=6)),"Regular",IF(AND(ISBLANK(I48),Q48&gt;=65,R48&gt;=1,OR(S48&gt;=6,T48&gt;=6)),"--","Libre"))))</f>
        <v>--</v>
      </c>
      <c r="P48" s="2" t="s">
        <v>24</v>
      </c>
      <c r="Q48">
        <f>IFERROR(VALUE(E48),0)</f>
        <v>95</v>
      </c>
      <c r="R48">
        <f>IFERROR(VALUE(F48),0)</f>
        <v>10</v>
      </c>
      <c r="S48">
        <f>IFERROR(VALUE(G48),0)</f>
        <v>8</v>
      </c>
      <c r="T48">
        <f>IFERROR(VALUE(H48),0)</f>
        <v>0</v>
      </c>
      <c r="U48">
        <f>IFERROR(VALUE(I48),0)</f>
        <v>0</v>
      </c>
      <c r="V48">
        <f>IFERROR(VALUE(J48),0)</f>
        <v>0</v>
      </c>
      <c r="W48">
        <f>IFERROR(VALUE(K48),0)</f>
        <v>0</v>
      </c>
      <c r="X48">
        <f>IFERROR(VALUE(L48),0)</f>
        <v>0</v>
      </c>
      <c r="Y48">
        <f>IFERROR(VALUE(M48),0)</f>
        <v>5</v>
      </c>
    </row>
    <row r="50" spans="1:8" x14ac:dyDescent="0.25">
      <c r="A50" t="s">
        <v>64</v>
      </c>
    </row>
    <row r="51" spans="1:8" x14ac:dyDescent="0.25">
      <c r="A51" t="s">
        <v>65</v>
      </c>
    </row>
    <row r="52" spans="1:8" x14ac:dyDescent="0.25">
      <c r="A52" t="s">
        <v>66</v>
      </c>
    </row>
    <row r="53" spans="1:8" x14ac:dyDescent="0.25">
      <c r="A53" t="s">
        <v>67</v>
      </c>
    </row>
    <row r="55" spans="1:8" x14ac:dyDescent="0.25">
      <c r="D55" t="s">
        <v>68</v>
      </c>
    </row>
    <row r="56" spans="1:8" x14ac:dyDescent="0.25">
      <c r="D56" t="s">
        <v>69</v>
      </c>
      <c r="E56">
        <v>17</v>
      </c>
    </row>
    <row r="57" spans="1:8" x14ac:dyDescent="0.25">
      <c r="H57" t="s">
        <v>70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AC15_1A1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2024-10-31T22:19:25Z</dcterms:created>
  <dcterms:modified xsi:type="dcterms:W3CDTF">2024-10-31T22:19:25Z</dcterms:modified>
</cp:coreProperties>
</file>