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AC24_2C1" sheetId="1" r:id="rId1"/>
  </sheets>
  <calcPr calcId="152511"/>
</workbook>
</file>

<file path=xl/calcChain.xml><?xml version="1.0" encoding="utf-8"?>
<calcChain xmlns="http://schemas.openxmlformats.org/spreadsheetml/2006/main">
  <c r="Y16" i="1" l="1"/>
  <c r="Y15" i="1"/>
  <c r="Y14" i="1"/>
  <c r="Y13" i="1"/>
  <c r="Y12" i="1"/>
  <c r="Y11" i="1"/>
  <c r="Y10" i="1"/>
  <c r="Y9" i="1"/>
  <c r="X16" i="1"/>
  <c r="X15" i="1"/>
  <c r="X14" i="1"/>
  <c r="X13" i="1"/>
  <c r="X12" i="1"/>
  <c r="X11" i="1"/>
  <c r="X10" i="1"/>
  <c r="X9" i="1"/>
  <c r="W16" i="1"/>
  <c r="W15" i="1"/>
  <c r="W14" i="1"/>
  <c r="W13" i="1"/>
  <c r="W12" i="1"/>
  <c r="W11" i="1"/>
  <c r="W10" i="1"/>
  <c r="W9" i="1"/>
  <c r="V16" i="1"/>
  <c r="V15" i="1"/>
  <c r="V14" i="1"/>
  <c r="V13" i="1"/>
  <c r="V12" i="1"/>
  <c r="V11" i="1"/>
  <c r="V10" i="1"/>
  <c r="M10" i="1" s="1"/>
  <c r="V9" i="1"/>
  <c r="U16" i="1"/>
  <c r="U15" i="1"/>
  <c r="U14" i="1"/>
  <c r="U13" i="1"/>
  <c r="U12" i="1"/>
  <c r="U11" i="1"/>
  <c r="U10" i="1"/>
  <c r="U9" i="1"/>
  <c r="T16" i="1"/>
  <c r="T15" i="1"/>
  <c r="T14" i="1"/>
  <c r="T13" i="1"/>
  <c r="T12" i="1"/>
  <c r="T11" i="1"/>
  <c r="T10" i="1"/>
  <c r="T9" i="1"/>
  <c r="S16" i="1"/>
  <c r="S15" i="1"/>
  <c r="S14" i="1"/>
  <c r="S13" i="1"/>
  <c r="S12" i="1"/>
  <c r="S11" i="1"/>
  <c r="S10" i="1"/>
  <c r="S9" i="1"/>
  <c r="R16" i="1"/>
  <c r="R15" i="1"/>
  <c r="R14" i="1"/>
  <c r="R13" i="1"/>
  <c r="R12" i="1"/>
  <c r="R11" i="1"/>
  <c r="R10" i="1"/>
  <c r="R9" i="1"/>
  <c r="Q16" i="1"/>
  <c r="Q15" i="1"/>
  <c r="Q14" i="1"/>
  <c r="Q13" i="1"/>
  <c r="Q12" i="1"/>
  <c r="Q11" i="1"/>
  <c r="Q10" i="1"/>
  <c r="Q9" i="1"/>
  <c r="O16" i="1"/>
  <c r="O15" i="1"/>
  <c r="O14" i="1"/>
  <c r="O13" i="1"/>
  <c r="O12" i="1"/>
  <c r="O11" i="1"/>
  <c r="O10" i="1"/>
  <c r="O9" i="1"/>
  <c r="M16" i="1"/>
  <c r="M15" i="1"/>
  <c r="M14" i="1"/>
  <c r="M13" i="1"/>
  <c r="M12" i="1"/>
  <c r="M11" i="1"/>
  <c r="M9" i="1"/>
</calcChain>
</file>

<file path=xl/sharedStrings.xml><?xml version="1.0" encoding="utf-8"?>
<sst xmlns="http://schemas.openxmlformats.org/spreadsheetml/2006/main" count="56" uniqueCount="37">
  <si>
    <t xml:space="preserve">       INFORME DE SITUACION ACADEMICA DE ALUMNOS</t>
  </si>
  <si>
    <t>Cursada N°: 8217</t>
  </si>
  <si>
    <t xml:space="preserve">Carrera:     TECNICO SUPERIOR EN ACOMPAÑAMIENTO TERAPEUTICO    </t>
  </si>
  <si>
    <t>Ciclo: 2</t>
  </si>
  <si>
    <t>Espacio:     CORRIENTES PSICOLOGICAS CONTEM</t>
  </si>
  <si>
    <t>(AC24)    2-C  1  Anual        2025</t>
  </si>
  <si>
    <t>Docente:      ARDILES, Johanna Maria Guadalu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</si>
  <si>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</si>
  <si>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</si>
  <si>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</si>
  <si>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</si>
  <si>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</si>
  <si>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</si>
  <si>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</si>
  <si>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</si>
  <si>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</si>
  <si>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</si>
  <si>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</si>
  <si>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</si>
  <si>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</si>
  <si>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ALVARENGA, Milagros Abril               </t>
  </si>
  <si>
    <t xml:space="preserve">  </t>
  </si>
  <si>
    <t>espacio sin promoción</t>
  </si>
  <si>
    <t xml:space="preserve">ARISMENDIZ ANDRADE, Maria Elisa         </t>
  </si>
  <si>
    <t xml:space="preserve">ESPINOZA MUÑOZ, Nancy Lorena            </t>
  </si>
  <si>
    <t xml:space="preserve">GAUNA, Sofia Soledad                    </t>
  </si>
  <si>
    <t xml:space="preserve">GONZALEZ, Debora Yanet                  </t>
  </si>
  <si>
    <t xml:space="preserve">LOPEZ, Stefania Laura                   </t>
  </si>
  <si>
    <t xml:space="preserve">REVOLLO, Carmen Rosa                    </t>
  </si>
  <si>
    <t xml:space="preserve">TINTE, Belen Guadalupe Florencia        </t>
  </si>
  <si>
    <t>OBSERVACIONES: No agregar alumnos sin autorización previa de rectoría.</t>
  </si>
  <si>
    <t xml:space="preserve">               No modificar las fórmulas de las celdas con fondo verde.</t>
  </si>
  <si>
    <t>Este espacio NO es promocionable.</t>
  </si>
  <si>
    <t>Declaro bajo juramento que los datos volcados en la presenta planilla son fidedignos y correctos.</t>
  </si>
  <si>
    <t>Cantidad alumnos Regulares:</t>
  </si>
  <si>
    <t>Cantidad alumnos Libres: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</si>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</sst>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4.1093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14682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P9" s="2" t="s">
        <v>22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11859</v>
      </c>
      <c r="D10" s="4" t="s">
        <v>23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P10" s="2" t="s">
        <v>22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1" spans="1:25" x14ac:dyDescent="0.3">
      <c r="A11" s="4"/>
      <c r="B11" s="4">
        <v>3</v>
      </c>
      <c r="C11" s="4">
        <v>13996</v>
      </c>
      <c r="D11" s="4" t="s">
        <v>24</v>
      </c>
      <c r="E11" s="6"/>
      <c r="F11" s="6"/>
      <c r="G11" s="6"/>
      <c r="H11" s="6"/>
      <c r="I11" s="6"/>
      <c r="J11" s="6"/>
      <c r="K11" s="6"/>
      <c r="L11" s="6"/>
      <c r="M11" s="7">
        <f>CEILING( AVERAGE( R11,V11),1)</f>
        <v>0</v>
      </c>
      <c r="N11" s="7" t="s">
        <v>21</v>
      </c>
      <c r="O11" s="7" t="str">
        <f>IF(ISBLANK(E11),"-",IF(AND(ISBLANK(P11),Q11&gt;=65,Y11&gt;=8,S11&gt;=8,U11&gt;=65,W11&gt;=8),"Promociona",IF(AND(Q11&gt;=65,U11&gt;=65,Y11&gt;=6,OR(S11&gt;=6,T11&gt;=6),OR(W11&gt;=6,X11&gt;=6)),"Regular",IF(AND(ISBLANK(I11),Q11&gt;=65,R11&gt;=1,OR(S11&gt;=6,T11&gt;=6)),"--","Libre"))))</f>
        <v>-</v>
      </c>
      <c r="P11" s="2" t="s">
        <v>22</v>
      </c>
      <c r="Q11">
        <f>IFERROR(VALUE(E11),0)</f>
        <v>0</v>
      </c>
      <c r="R11">
        <f>IFERROR(VALUE(F11),0)</f>
        <v>0</v>
      </c>
      <c r="S11">
        <f>IFERROR(VALUE(G11),0)</f>
        <v>0</v>
      </c>
      <c r="T11">
        <f>IFERROR(VALUE(H11),0)</f>
        <v>0</v>
      </c>
      <c r="U11">
        <f>IFERROR(VALUE(I11),0)</f>
        <v>0</v>
      </c>
      <c r="V11">
        <f>IFERROR(VALUE(J11),0)</f>
        <v>0</v>
      </c>
      <c r="W11">
        <f>IFERROR(VALUE(K11),0)</f>
        <v>0</v>
      </c>
      <c r="X11">
        <f>IFERROR(VALUE(L11),0)</f>
        <v>0</v>
      </c>
      <c r="Y11">
        <f>IFERROR(VALUE(M11),0)</f>
        <v>0</v>
      </c>
    </row>
    <row r="12" spans="1:25" x14ac:dyDescent="0.3">
      <c r="A12" s="4"/>
      <c r="B12" s="4">
        <v>4</v>
      </c>
      <c r="C12" s="4">
        <v>11471</v>
      </c>
      <c r="D12" s="4" t="s">
        <v>25</v>
      </c>
      <c r="E12" s="6"/>
      <c r="F12" s="6"/>
      <c r="G12" s="6"/>
      <c r="H12" s="6"/>
      <c r="I12" s="6"/>
      <c r="J12" s="6"/>
      <c r="K12" s="6"/>
      <c r="L12" s="6"/>
      <c r="M12" s="7">
        <f>CEILING( AVERAGE( R12,V12),1)</f>
        <v>0</v>
      </c>
      <c r="N12" s="7" t="s">
        <v>21</v>
      </c>
      <c r="O12" s="7" t="str">
        <f>IF(ISBLANK(E12),"-",IF(AND(ISBLANK(P12),Q12&gt;=65,Y12&gt;=8,S12&gt;=8,U12&gt;=65,W12&gt;=8),"Promociona",IF(AND(Q12&gt;=65,U12&gt;=65,Y12&gt;=6,OR(S12&gt;=6,T12&gt;=6),OR(W12&gt;=6,X12&gt;=6)),"Regular",IF(AND(ISBLANK(I12),Q12&gt;=65,R12&gt;=1,OR(S12&gt;=6,T12&gt;=6)),"--","Libre"))))</f>
        <v>-</v>
      </c>
      <c r="P12" s="2" t="s">
        <v>22</v>
      </c>
      <c r="Q12">
        <f>IFERROR(VALUE(E12),0)</f>
        <v>0</v>
      </c>
      <c r="R12">
        <f>IFERROR(VALUE(F12),0)</f>
        <v>0</v>
      </c>
      <c r="S12">
        <f>IFERROR(VALUE(G12),0)</f>
        <v>0</v>
      </c>
      <c r="T12">
        <f>IFERROR(VALUE(H12),0)</f>
        <v>0</v>
      </c>
      <c r="U12">
        <f>IFERROR(VALUE(I12),0)</f>
        <v>0</v>
      </c>
      <c r="V12">
        <f>IFERROR(VALUE(J12),0)</f>
        <v>0</v>
      </c>
      <c r="W12">
        <f>IFERROR(VALUE(K12),0)</f>
        <v>0</v>
      </c>
      <c r="X12">
        <f>IFERROR(VALUE(L12),0)</f>
        <v>0</v>
      </c>
      <c r="Y12">
        <f>IFERROR(VALUE(M12),0)</f>
        <v>0</v>
      </c>
    </row>
    <row r="13" spans="1:25" x14ac:dyDescent="0.3">
      <c r="A13" s="4"/>
      <c r="B13" s="4">
        <v>5</v>
      </c>
      <c r="C13" s="4">
        <v>10793</v>
      </c>
      <c r="D13" s="4" t="s">
        <v>26</v>
      </c>
      <c r="E13" s="6"/>
      <c r="F13" s="6"/>
      <c r="G13" s="6"/>
      <c r="H13" s="6"/>
      <c r="I13" s="6"/>
      <c r="J13" s="6"/>
      <c r="K13" s="6"/>
      <c r="L13" s="6"/>
      <c r="M13" s="7">
        <f>CEILING( AVERAGE( R13,V13),1)</f>
        <v>0</v>
      </c>
      <c r="N13" s="7" t="s">
        <v>21</v>
      </c>
      <c r="O13" s="7" t="str">
        <f>IF(ISBLANK(E13),"-",IF(AND(ISBLANK(P13),Q13&gt;=65,Y13&gt;=8,S13&gt;=8,U13&gt;=65,W13&gt;=8),"Promociona",IF(AND(Q13&gt;=65,U13&gt;=65,Y13&gt;=6,OR(S13&gt;=6,T13&gt;=6),OR(W13&gt;=6,X13&gt;=6)),"Regular",IF(AND(ISBLANK(I13),Q13&gt;=65,R13&gt;=1,OR(S13&gt;=6,T13&gt;=6)),"--","Libre"))))</f>
        <v>-</v>
      </c>
      <c r="P13" s="2" t="s">
        <v>22</v>
      </c>
      <c r="Q13">
        <f>IFERROR(VALUE(E13),0)</f>
        <v>0</v>
      </c>
      <c r="R13">
        <f>IFERROR(VALUE(F13),0)</f>
        <v>0</v>
      </c>
      <c r="S13">
        <f>IFERROR(VALUE(G13),0)</f>
        <v>0</v>
      </c>
      <c r="T13">
        <f>IFERROR(VALUE(H13),0)</f>
        <v>0</v>
      </c>
      <c r="U13">
        <f>IFERROR(VALUE(I13),0)</f>
        <v>0</v>
      </c>
      <c r="V13">
        <f>IFERROR(VALUE(J13),0)</f>
        <v>0</v>
      </c>
      <c r="W13">
        <f>IFERROR(VALUE(K13),0)</f>
        <v>0</v>
      </c>
      <c r="X13">
        <f>IFERROR(VALUE(L13),0)</f>
        <v>0</v>
      </c>
      <c r="Y13">
        <f>IFERROR(VALUE(M13),0)</f>
        <v>0</v>
      </c>
    </row>
    <row r="14" spans="1:25" x14ac:dyDescent="0.3">
      <c r="A14" s="4"/>
      <c r="B14" s="4">
        <v>6</v>
      </c>
      <c r="C14" s="4">
        <v>13776</v>
      </c>
      <c r="D14" s="4" t="s">
        <v>27</v>
      </c>
      <c r="E14" s="6"/>
      <c r="F14" s="6"/>
      <c r="G14" s="6"/>
      <c r="H14" s="6"/>
      <c r="I14" s="6"/>
      <c r="J14" s="6"/>
      <c r="K14" s="6"/>
      <c r="L14" s="6"/>
      <c r="M14" s="7">
        <f>CEILING( AVERAGE( R14,V14),1)</f>
        <v>0</v>
      </c>
      <c r="N14" s="7" t="s">
        <v>21</v>
      </c>
      <c r="O14" s="7" t="str">
        <f>IF(ISBLANK(E14),"-",IF(AND(ISBLANK(P14),Q14&gt;=65,Y14&gt;=8,S14&gt;=8,U14&gt;=65,W14&gt;=8),"Promociona",IF(AND(Q14&gt;=65,U14&gt;=65,Y14&gt;=6,OR(S14&gt;=6,T14&gt;=6),OR(W14&gt;=6,X14&gt;=6)),"Regular",IF(AND(ISBLANK(I14),Q14&gt;=65,R14&gt;=1,OR(S14&gt;=6,T14&gt;=6)),"--","Libre"))))</f>
        <v>-</v>
      </c>
      <c r="P14" s="2" t="s">
        <v>22</v>
      </c>
      <c r="Q14">
        <f>IFERROR(VALUE(E14),0)</f>
        <v>0</v>
      </c>
      <c r="R14">
        <f>IFERROR(VALUE(F14),0)</f>
        <v>0</v>
      </c>
      <c r="S14">
        <f>IFERROR(VALUE(G14),0)</f>
        <v>0</v>
      </c>
      <c r="T14">
        <f>IFERROR(VALUE(H14),0)</f>
        <v>0</v>
      </c>
      <c r="U14">
        <f>IFERROR(VALUE(I14),0)</f>
        <v>0</v>
      </c>
      <c r="V14">
        <f>IFERROR(VALUE(J14),0)</f>
        <v>0</v>
      </c>
      <c r="W14">
        <f>IFERROR(VALUE(K14),0)</f>
        <v>0</v>
      </c>
      <c r="X14">
        <f>IFERROR(VALUE(L14),0)</f>
        <v>0</v>
      </c>
      <c r="Y14">
        <f>IFERROR(VALUE(M14),0)</f>
        <v>0</v>
      </c>
    </row>
    <row r="15" spans="1:25" x14ac:dyDescent="0.3">
      <c r="A15" s="4"/>
      <c r="B15" s="4">
        <v>7</v>
      </c>
      <c r="C15" s="4">
        <v>10256</v>
      </c>
      <c r="D15" s="4" t="s">
        <v>28</v>
      </c>
      <c r="E15" s="6"/>
      <c r="F15" s="6"/>
      <c r="G15" s="6"/>
      <c r="H15" s="6"/>
      <c r="I15" s="6"/>
      <c r="J15" s="6"/>
      <c r="K15" s="6"/>
      <c r="L15" s="6"/>
      <c r="M15" s="7">
        <f>CEILING( AVERAGE( R15,V15),1)</f>
        <v>0</v>
      </c>
      <c r="N15" s="7" t="s">
        <v>21</v>
      </c>
      <c r="O15" s="7" t="str">
        <f>IF(ISBLANK(E15),"-",IF(AND(ISBLANK(P15),Q15&gt;=65,Y15&gt;=8,S15&gt;=8,U15&gt;=65,W15&gt;=8),"Promociona",IF(AND(Q15&gt;=65,U15&gt;=65,Y15&gt;=6,OR(S15&gt;=6,T15&gt;=6),OR(W15&gt;=6,X15&gt;=6)),"Regular",IF(AND(ISBLANK(I15),Q15&gt;=65,R15&gt;=1,OR(S15&gt;=6,T15&gt;=6)),"--","Libre"))))</f>
        <v>-</v>
      </c>
      <c r="P15" s="2" t="s">
        <v>22</v>
      </c>
      <c r="Q15">
        <f>IFERROR(VALUE(E15),0)</f>
        <v>0</v>
      </c>
      <c r="R15">
        <f>IFERROR(VALUE(F15),0)</f>
        <v>0</v>
      </c>
      <c r="S15">
        <f>IFERROR(VALUE(G15),0)</f>
        <v>0</v>
      </c>
      <c r="T15">
        <f>IFERROR(VALUE(H15),0)</f>
        <v>0</v>
      </c>
      <c r="U15">
        <f>IFERROR(VALUE(I15),0)</f>
        <v>0</v>
      </c>
      <c r="V15">
        <f>IFERROR(VALUE(J15),0)</f>
        <v>0</v>
      </c>
      <c r="W15">
        <f>IFERROR(VALUE(K15),0)</f>
        <v>0</v>
      </c>
      <c r="X15">
        <f>IFERROR(VALUE(L15),0)</f>
        <v>0</v>
      </c>
      <c r="Y15">
        <f>IFERROR(VALUE(M15),0)</f>
        <v>0</v>
      </c>
    </row>
    <row r="16" spans="1:25" x14ac:dyDescent="0.3">
      <c r="A16" s="4"/>
      <c r="B16" s="4">
        <v>8</v>
      </c>
      <c r="C16" s="4">
        <v>14636</v>
      </c>
      <c r="D16" s="4" t="s">
        <v>29</v>
      </c>
      <c r="E16" s="6"/>
      <c r="F16" s="6"/>
      <c r="G16" s="6"/>
      <c r="H16" s="6"/>
      <c r="I16" s="6"/>
      <c r="J16" s="6"/>
      <c r="K16" s="6"/>
      <c r="L16" s="6"/>
      <c r="M16" s="7">
        <f>CEILING( AVERAGE( R16,V16),1)</f>
        <v>0</v>
      </c>
      <c r="N16" s="7" t="s">
        <v>21</v>
      </c>
      <c r="O16" s="7" t="str">
        <f>IF(ISBLANK(E16),"-",IF(AND(ISBLANK(P16),Q16&gt;=65,Y16&gt;=8,S16&gt;=8,U16&gt;=65,W16&gt;=8),"Promociona",IF(AND(Q16&gt;=65,U16&gt;=65,Y16&gt;=6,OR(S16&gt;=6,T16&gt;=6),OR(W16&gt;=6,X16&gt;=6)),"Regular",IF(AND(ISBLANK(I16),Q16&gt;=65,R16&gt;=1,OR(S16&gt;=6,T16&gt;=6)),"--","Libre"))))</f>
        <v>-</v>
      </c>
      <c r="P16" s="2" t="s">
        <v>22</v>
      </c>
      <c r="Q16">
        <f>IFERROR(VALUE(E16),0)</f>
        <v>0</v>
      </c>
      <c r="R16">
        <f>IFERROR(VALUE(F16),0)</f>
        <v>0</v>
      </c>
      <c r="S16">
        <f>IFERROR(VALUE(G16),0)</f>
        <v>0</v>
      </c>
      <c r="T16">
        <f>IFERROR(VALUE(H16),0)</f>
        <v>0</v>
      </c>
      <c r="U16">
        <f>IFERROR(VALUE(I16),0)</f>
        <v>0</v>
      </c>
      <c r="V16">
        <f>IFERROR(VALUE(J16),0)</f>
        <v>0</v>
      </c>
      <c r="W16">
        <f>IFERROR(VALUE(K16),0)</f>
        <v>0</v>
      </c>
      <c r="X16">
        <f>IFERROR(VALUE(L16),0)</f>
        <v>0</v>
      </c>
      <c r="Y16">
        <f>IFERROR(VALUE(M16),0)</f>
        <v>0</v>
      </c>
    </row>
    <row r="18" spans="1:8" x14ac:dyDescent="0.3">
      <c r="A18" t="s">
        <v>30</v>
      </c>
    </row>
    <row r="19" spans="1:8" x14ac:dyDescent="0.3">
      <c r="A19" t="s">
        <v>31</v>
      </c>
    </row>
    <row r="20" spans="1:8" x14ac:dyDescent="0.3">
      <c r="A20" t="s">
        <v>32</v>
      </c>
    </row>
    <row r="21" spans="1:8" x14ac:dyDescent="0.3">
      <c r="A21" t="s">
        <v>33</v>
      </c>
    </row>
    <row r="23" spans="1:8" x14ac:dyDescent="0.3">
      <c r="D23" t="s">
        <v>34</v>
      </c>
    </row>
    <row r="24" spans="1:8" x14ac:dyDescent="0.3">
      <c r="D24" t="s">
        <v>35</v>
      </c>
    </row>
    <row r="25" spans="1:8" x14ac:dyDescent="0.3">
      <c r="H25" t="s">
        <v>36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AC24_2C1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2025-06-25T21:44:38Z</dcterms:created>
  <dcterms:modified xsi:type="dcterms:W3CDTF">2025-06-25T21:44:38Z</dcterms:modified>
</cp:coreProperties>
</file>