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AC34_3A1" sheetId="1" r:id="rId1"/>
  </sheets>
  <calcPr calcId="145621"/>
</workbook>
</file>

<file path=xl/calcChain.xml><?xml version="1.0" encoding="utf-8"?>
<calcChain xmlns="http://schemas.openxmlformats.org/spreadsheetml/2006/main">
  <c r="Y12" i="1" l="1"/>
  <c r="Y11" i="1"/>
  <c r="Y10" i="1"/>
  <c r="Y9" i="1"/>
  <c r="X12" i="1"/>
  <c r="X11" i="1"/>
  <c r="X10" i="1"/>
  <c r="X9" i="1"/>
  <c r="W12" i="1"/>
  <c r="W11" i="1"/>
  <c r="W10" i="1"/>
  <c r="W9" i="1"/>
  <c r="V12" i="1"/>
  <c r="V11" i="1"/>
  <c r="V10" i="1"/>
  <c r="V9" i="1"/>
  <c r="U12" i="1"/>
  <c r="U11" i="1"/>
  <c r="U10" i="1"/>
  <c r="U9" i="1"/>
  <c r="T12" i="1"/>
  <c r="T11" i="1"/>
  <c r="T10" i="1"/>
  <c r="T9" i="1"/>
  <c r="S12" i="1"/>
  <c r="S11" i="1"/>
  <c r="S10" i="1"/>
  <c r="S9" i="1"/>
  <c r="R12" i="1"/>
  <c r="R11" i="1"/>
  <c r="R10" i="1"/>
  <c r="R9" i="1"/>
  <c r="Q12" i="1"/>
  <c r="Q11" i="1"/>
  <c r="Q10" i="1"/>
  <c r="Q9" i="1"/>
  <c r="O12" i="1"/>
  <c r="O11" i="1"/>
  <c r="O10" i="1"/>
  <c r="O9" i="1"/>
  <c r="M12" i="1"/>
  <c r="M11" i="1"/>
  <c r="M10" i="1"/>
  <c r="M9" i="1"/>
</calcChain>
</file>

<file path=xl/sharedStrings.xml><?xml version="1.0" encoding="utf-8"?>
<sst xmlns="http://schemas.openxmlformats.org/spreadsheetml/2006/main" count="44" uniqueCount="33">
  <si>
    <t xml:space="preserve">       INFORME DE SITUACION ACADEMICA DE ALUMNOS</t>
  </si>
  <si>
    <t>Cursada N°: 7749</t>
  </si>
  <si>
    <t xml:space="preserve">Carrera:     TECNICO SUPERIOR EN ACOMPAÑAMIENTO TERAPEUTICO    </t>
  </si>
  <si>
    <t>Ciclo: 3</t>
  </si>
  <si>
    <t xml:space="preserve">Espacio:     PRACTICAS PROFESIONALIZ. III  </t>
  </si>
  <si>
    <t>(AC34)    3-A  1  Anual        2024</t>
  </si>
  <si>
    <t xml:space="preserve">Docente:      MALLEMACI, Natalia            </t>
  </si>
  <si>
    <t>Mañana</t>
  </si>
  <si>
    <t>Comisión: 1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</si>
  <si>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</si>
  <si>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</si>
  <si>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</si>
  <si>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</si>
  <si>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</si>
  <si>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</si>
  <si>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</si>
  <si>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</si>
  <si>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</si>
  <si>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</si>
  <si>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</si>
  <si>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GONZALEZ, Pamela Carolina               </t>
  </si>
  <si>
    <t xml:space="preserve">  </t>
  </si>
  <si>
    <t>espacio sin promoción</t>
  </si>
  <si>
    <t xml:space="preserve">LOPEZ, Melina Ayelen                    </t>
  </si>
  <si>
    <t xml:space="preserve">SALOMÓN, Bárbara Nahir                  </t>
  </si>
  <si>
    <t xml:space="preserve">TUÑÓN, Ariana Belén                     </t>
  </si>
  <si>
    <t>OBSERVACIONES: No agregar alumnos sin autorización previa de rectoría.</t>
  </si>
  <si>
    <t xml:space="preserve">               No modificar las fórmulas de las celdas con fondo verde.</t>
  </si>
  <si>
    <t>Este espacio NO es promocionable.</t>
  </si>
  <si>
    <t>Declaro bajo juramento que los datos volcados en la presenta planilla son fidedignos y correctos.</t>
  </si>
  <si>
    <t>Cantidad alumnos Regulares:</t>
  </si>
  <si>
    <t>Cantidad alumnos Libres: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</si>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</sst>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1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6" customWidth="1"/>
    <col min="4" max="4" width="32.570312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12866</v>
      </c>
      <c r="D9" s="4" t="s">
        <v>20</v>
      </c>
      <c r="E9" s="6">
        <v>80</v>
      </c>
      <c r="F9" s="6">
        <v>10</v>
      </c>
      <c r="G9" s="6">
        <v>10</v>
      </c>
      <c r="H9" s="6"/>
      <c r="I9" s="6"/>
      <c r="J9" s="6"/>
      <c r="K9" s="6"/>
      <c r="L9" s="6"/>
      <c r="M9" s="7">
        <f>CEILING( AVERAGE( R9,V9),1)</f>
        <v>5</v>
      </c>
      <c r="N9" s="7" t="s">
        <v>21</v>
      </c>
      <c r="O9" s="7" t="str">
        <f>IF(ISBLANK(E9),"-",IF(AND(ISBLANK(P9),Q9&gt;=65,Y9&gt;=8,S9&gt;=8,U9&gt;=65,W9&gt;=8),"Promociona",IF(AND(Q9&gt;=65,U9&gt;=65,Y9&gt;=6,OR(S9&gt;=6,T9&gt;=6),OR(W9&gt;=6,X9&gt;=6)),"Regular",IF(AND(ISBLANK(I9),Q9&gt;=65,R9&gt;=1,OR(S9&gt;=6,T9&gt;=6)),"--","Libre"))))</f>
        <v>--</v>
      </c>
      <c r="P9" s="2" t="s">
        <v>22</v>
      </c>
      <c r="Q9">
        <f>IFERROR(VALUE(E9),0)</f>
        <v>80</v>
      </c>
      <c r="R9">
        <f>IFERROR(VALUE(F9),0)</f>
        <v>10</v>
      </c>
      <c r="S9">
        <f>IFERROR(VALUE(G9),0)</f>
        <v>10</v>
      </c>
      <c r="T9">
        <f>IFERROR(VALUE(H9),0)</f>
        <v>0</v>
      </c>
      <c r="U9">
        <f>IFERROR(VALUE(I9),0)</f>
        <v>0</v>
      </c>
      <c r="V9">
        <f>IFERROR(VALUE(J9),0)</f>
        <v>0</v>
      </c>
      <c r="W9">
        <f>IFERROR(VALUE(K9),0)</f>
        <v>0</v>
      </c>
      <c r="X9">
        <f>IFERROR(VALUE(L9),0)</f>
        <v>0</v>
      </c>
      <c r="Y9">
        <f>IFERROR(VALUE(M9),0)</f>
        <v>5</v>
      </c>
    </row>
    <row r="10" spans="1:25" x14ac:dyDescent="0.25">
      <c r="A10" s="4"/>
      <c r="B10" s="4">
        <v>2</v>
      </c>
      <c r="C10" s="4">
        <v>7590</v>
      </c>
      <c r="D10" s="4" t="s">
        <v>23</v>
      </c>
      <c r="E10" s="6">
        <v>80</v>
      </c>
      <c r="F10" s="6">
        <v>10</v>
      </c>
      <c r="G10" s="6">
        <v>10</v>
      </c>
      <c r="H10" s="6"/>
      <c r="I10" s="6"/>
      <c r="J10" s="6"/>
      <c r="K10" s="6"/>
      <c r="L10" s="6"/>
      <c r="M10" s="7">
        <f>CEILING( AVERAGE( R10,V10),1)</f>
        <v>5</v>
      </c>
      <c r="N10" s="7" t="s">
        <v>21</v>
      </c>
      <c r="O10" s="7" t="str">
        <f>IF(ISBLANK(E10),"-",IF(AND(ISBLANK(P10),Q10&gt;=65,Y10&gt;=8,S10&gt;=8,U10&gt;=65,W10&gt;=8),"Promociona",IF(AND(Q10&gt;=65,U10&gt;=65,Y10&gt;=6,OR(S10&gt;=6,T10&gt;=6),OR(W10&gt;=6,X10&gt;=6)),"Regular",IF(AND(ISBLANK(I10),Q10&gt;=65,R10&gt;=1,OR(S10&gt;=6,T10&gt;=6)),"--","Libre"))))</f>
        <v>--</v>
      </c>
      <c r="P10" s="2" t="s">
        <v>22</v>
      </c>
      <c r="Q10">
        <f>IFERROR(VALUE(E10),0)</f>
        <v>80</v>
      </c>
      <c r="R10">
        <f>IFERROR(VALUE(F10),0)</f>
        <v>10</v>
      </c>
      <c r="S10">
        <f>IFERROR(VALUE(G10),0)</f>
        <v>10</v>
      </c>
      <c r="T10">
        <f>IFERROR(VALUE(H10),0)</f>
        <v>0</v>
      </c>
      <c r="U10">
        <f>IFERROR(VALUE(I10),0)</f>
        <v>0</v>
      </c>
      <c r="V10">
        <f>IFERROR(VALUE(J10),0)</f>
        <v>0</v>
      </c>
      <c r="W10">
        <f>IFERROR(VALUE(K10),0)</f>
        <v>0</v>
      </c>
      <c r="X10">
        <f>IFERROR(VALUE(L10),0)</f>
        <v>0</v>
      </c>
      <c r="Y10">
        <f>IFERROR(VALUE(M10),0)</f>
        <v>5</v>
      </c>
    </row>
    <row r="11" spans="1:25" x14ac:dyDescent="0.25">
      <c r="A11" s="4"/>
      <c r="B11" s="4">
        <v>3</v>
      </c>
      <c r="C11" s="4">
        <v>12155</v>
      </c>
      <c r="D11" s="4" t="s">
        <v>24</v>
      </c>
      <c r="E11" s="6">
        <v>100</v>
      </c>
      <c r="F11" s="6">
        <v>10</v>
      </c>
      <c r="G11" s="6">
        <v>10</v>
      </c>
      <c r="H11" s="6"/>
      <c r="I11" s="6"/>
      <c r="J11" s="6"/>
      <c r="K11" s="6"/>
      <c r="L11" s="6"/>
      <c r="M11" s="7">
        <f>CEILING( AVERAGE( R11,V11),1)</f>
        <v>5</v>
      </c>
      <c r="N11" s="7" t="s">
        <v>21</v>
      </c>
      <c r="O11" s="7" t="str">
        <f>IF(ISBLANK(E11),"-",IF(AND(ISBLANK(P11),Q11&gt;=65,Y11&gt;=8,S11&gt;=8,U11&gt;=65,W11&gt;=8),"Promociona",IF(AND(Q11&gt;=65,U11&gt;=65,Y11&gt;=6,OR(S11&gt;=6,T11&gt;=6),OR(W11&gt;=6,X11&gt;=6)),"Regular",IF(AND(ISBLANK(I11),Q11&gt;=65,R11&gt;=1,OR(S11&gt;=6,T11&gt;=6)),"--","Libre"))))</f>
        <v>--</v>
      </c>
      <c r="P11" s="2" t="s">
        <v>22</v>
      </c>
      <c r="Q11">
        <f>IFERROR(VALUE(E11),0)</f>
        <v>100</v>
      </c>
      <c r="R11">
        <f>IFERROR(VALUE(F11),0)</f>
        <v>10</v>
      </c>
      <c r="S11">
        <f>IFERROR(VALUE(G11),0)</f>
        <v>10</v>
      </c>
      <c r="T11">
        <f>IFERROR(VALUE(H11),0)</f>
        <v>0</v>
      </c>
      <c r="U11">
        <f>IFERROR(VALUE(I11),0)</f>
        <v>0</v>
      </c>
      <c r="V11">
        <f>IFERROR(VALUE(J11),0)</f>
        <v>0</v>
      </c>
      <c r="W11">
        <f>IFERROR(VALUE(K11),0)</f>
        <v>0</v>
      </c>
      <c r="X11">
        <f>IFERROR(VALUE(L11),0)</f>
        <v>0</v>
      </c>
      <c r="Y11">
        <f>IFERROR(VALUE(M11),0)</f>
        <v>5</v>
      </c>
    </row>
    <row r="12" spans="1:25" x14ac:dyDescent="0.25">
      <c r="A12" s="4"/>
      <c r="B12" s="4">
        <v>4</v>
      </c>
      <c r="C12" s="4">
        <v>11473</v>
      </c>
      <c r="D12" s="4" t="s">
        <v>25</v>
      </c>
      <c r="E12" s="6">
        <v>80</v>
      </c>
      <c r="F12" s="6">
        <v>10</v>
      </c>
      <c r="G12" s="6">
        <v>10</v>
      </c>
      <c r="H12" s="6"/>
      <c r="I12" s="6"/>
      <c r="J12" s="6"/>
      <c r="K12" s="6"/>
      <c r="L12" s="6"/>
      <c r="M12" s="7">
        <f>CEILING( AVERAGE( R12,V12),1)</f>
        <v>5</v>
      </c>
      <c r="N12" s="7" t="s">
        <v>21</v>
      </c>
      <c r="O12" s="7" t="str">
        <f>IF(ISBLANK(E12),"-",IF(AND(ISBLANK(P12),Q12&gt;=65,Y12&gt;=8,S12&gt;=8,U12&gt;=65,W12&gt;=8),"Promociona",IF(AND(Q12&gt;=65,U12&gt;=65,Y12&gt;=6,OR(S12&gt;=6,T12&gt;=6),OR(W12&gt;=6,X12&gt;=6)),"Regular",IF(AND(ISBLANK(I12),Q12&gt;=65,R12&gt;=1,OR(S12&gt;=6,T12&gt;=6)),"--","Libre"))))</f>
        <v>--</v>
      </c>
      <c r="P12" s="2" t="s">
        <v>22</v>
      </c>
      <c r="Q12">
        <f>IFERROR(VALUE(E12),0)</f>
        <v>80</v>
      </c>
      <c r="R12">
        <f>IFERROR(VALUE(F12),0)</f>
        <v>10</v>
      </c>
      <c r="S12">
        <f>IFERROR(VALUE(G12),0)</f>
        <v>10</v>
      </c>
      <c r="T12">
        <f>IFERROR(VALUE(H12),0)</f>
        <v>0</v>
      </c>
      <c r="U12">
        <f>IFERROR(VALUE(I12),0)</f>
        <v>0</v>
      </c>
      <c r="V12">
        <f>IFERROR(VALUE(J12),0)</f>
        <v>0</v>
      </c>
      <c r="W12">
        <f>IFERROR(VALUE(K12),0)</f>
        <v>0</v>
      </c>
      <c r="X12">
        <f>IFERROR(VALUE(L12),0)</f>
        <v>0</v>
      </c>
      <c r="Y12">
        <f>IFERROR(VALUE(M12),0)</f>
        <v>5</v>
      </c>
    </row>
    <row r="14" spans="1:25" x14ac:dyDescent="0.25">
      <c r="A14" t="s">
        <v>26</v>
      </c>
    </row>
    <row r="15" spans="1:25" x14ac:dyDescent="0.25">
      <c r="A15" t="s">
        <v>27</v>
      </c>
    </row>
    <row r="16" spans="1:25" x14ac:dyDescent="0.25">
      <c r="A16" t="s">
        <v>28</v>
      </c>
    </row>
    <row r="17" spans="1:8" x14ac:dyDescent="0.25">
      <c r="A17" t="s">
        <v>29</v>
      </c>
    </row>
    <row r="19" spans="1:8" x14ac:dyDescent="0.25">
      <c r="D19" t="s">
        <v>30</v>
      </c>
    </row>
    <row r="20" spans="1:8" x14ac:dyDescent="0.25">
      <c r="D20" t="s">
        <v>31</v>
      </c>
    </row>
    <row r="21" spans="1:8" x14ac:dyDescent="0.25">
      <c r="H21" t="s">
        <v>32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AC34_3A1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2024-10-31T22:20:16Z</dcterms:created>
  <dcterms:modified xsi:type="dcterms:W3CDTF">2024-10-31T22:20:16Z</dcterms:modified>
</cp:coreProperties>
</file>