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AM11_1r1" sheetId="1" r:id="rId1"/>
  </sheets>
  <calcPr calcId="145621"/>
</workbook>
</file>

<file path=xl/calcChain.xml><?xml version="1.0" encoding="utf-8"?>
<calcChain xmlns="http://schemas.openxmlformats.org/spreadsheetml/2006/main">
  <c r="Y25" i="1" l="1"/>
  <c r="Y24" i="1"/>
  <c r="Y18" i="1"/>
  <c r="Y9" i="1"/>
  <c r="X25" i="1"/>
  <c r="X24" i="1"/>
  <c r="X18" i="1"/>
  <c r="X9" i="1"/>
  <c r="W25" i="1"/>
  <c r="W24" i="1"/>
  <c r="W18" i="1"/>
  <c r="W9" i="1"/>
  <c r="V25" i="1"/>
  <c r="V24" i="1"/>
  <c r="V18" i="1"/>
  <c r="V9" i="1"/>
  <c r="U25" i="1"/>
  <c r="U24" i="1"/>
  <c r="U18" i="1"/>
  <c r="U9" i="1"/>
  <c r="T25" i="1"/>
  <c r="T24" i="1"/>
  <c r="T18" i="1"/>
  <c r="T9" i="1"/>
  <c r="S25" i="1"/>
  <c r="S24" i="1"/>
  <c r="S18" i="1"/>
  <c r="S9" i="1"/>
  <c r="R25" i="1"/>
  <c r="R24" i="1"/>
  <c r="R18" i="1"/>
  <c r="R9" i="1"/>
  <c r="Q25" i="1"/>
  <c r="Q24" i="1"/>
  <c r="Q18" i="1"/>
  <c r="Q9" i="1"/>
  <c r="O25" i="1"/>
  <c r="O24" i="1"/>
  <c r="O18" i="1"/>
  <c r="O9" i="1"/>
  <c r="M25" i="1"/>
  <c r="M24" i="1"/>
  <c r="M18" i="1"/>
  <c r="M9" i="1"/>
</calcChain>
</file>

<file path=xl/sharedStrings.xml><?xml version="1.0" encoding="utf-8"?>
<sst xmlns="http://schemas.openxmlformats.org/spreadsheetml/2006/main" count="200" uniqueCount="49">
  <si>
    <t xml:space="preserve">       INFORME DE SITUACION ACADEMICA DE ALUMNOS</t>
  </si>
  <si>
    <t>Cursada N°: 7767</t>
  </si>
  <si>
    <t>Carrera:     TECNICO SUPERIOR EN GESTION AMBIENTAL C/OR.FOREST.</t>
  </si>
  <si>
    <t>Ciclo: 1</t>
  </si>
  <si>
    <t xml:space="preserve">Espacio:     BIOLOGIA                      </t>
  </si>
  <si>
    <t>(AM11)    1ro  1  Anual        2024</t>
  </si>
  <si>
    <t xml:space="preserve">Docente:      MONTES, Miguel Alejandro      </t>
  </si>
  <si>
    <t>Vesper</t>
  </si>
  <si>
    <t>Comisión: 1</t>
  </si>
  <si>
    <t>1º CUATRIMESTRE</t>
  </si>
  <si>
    <t>2º CUATRIMESTRE</t>
  </si>
  <si>
    <t>'-</t>
  </si>
  <si>
    <t>Nº</t>
  </si>
  <si>
    <t xml:space="preserve"> Cod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</si>
  <si>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</si>
  <si>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</si>
  <si>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</si>
  <si>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</si>
  <si>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</si>
  <si>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</si>
  <si>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ARICAY, Viviana Guadalupe               </t>
  </si>
  <si>
    <t xml:space="preserve">  </t>
  </si>
  <si>
    <t>espacio sin promoción</t>
  </si>
  <si>
    <t xml:space="preserve">BASQUE, Oscar                           </t>
  </si>
  <si>
    <t>A</t>
  </si>
  <si>
    <t>-</t>
  </si>
  <si>
    <t>Libre</t>
  </si>
  <si>
    <t xml:space="preserve">DIAZ, Carlos Leonardo                   </t>
  </si>
  <si>
    <t xml:space="preserve">DUETE, Elizabeth Monica                 </t>
  </si>
  <si>
    <t xml:space="preserve">FALCON, Flavioa Naiara                  </t>
  </si>
  <si>
    <t xml:space="preserve">FERNANDEZ, Karen Belen                  </t>
  </si>
  <si>
    <t xml:space="preserve">GARCIA, Mirian Ester                    </t>
  </si>
  <si>
    <t xml:space="preserve">MALDONADO, Abril Lioren Kerren          </t>
  </si>
  <si>
    <t xml:space="preserve">MORALES RE, Johana Veronica             </t>
  </si>
  <si>
    <t xml:space="preserve">NICOLAS, Matias Lucas Javier            </t>
  </si>
  <si>
    <t xml:space="preserve">RATZINGER, Gisela Beatriz               </t>
  </si>
  <si>
    <t xml:space="preserve">REINOSO, Alex Gaston                    </t>
  </si>
  <si>
    <t xml:space="preserve">RIFFO REARTE, Camila Giuliana           </t>
  </si>
  <si>
    <t xml:space="preserve">ROCKEMBACH, Priscila Macarena           </t>
  </si>
  <si>
    <t xml:space="preserve">SANABRIA, Agustin Federico              </t>
  </si>
  <si>
    <t xml:space="preserve">VILLARROEL MARCIAL, Vanesa Soledad      </t>
  </si>
  <si>
    <t xml:space="preserve">VILLARROEL, Leonardo Cristian           </t>
  </si>
  <si>
    <t>OBSERVACIONES: No agregar alumnos sin autorización previa de rectoría.</t>
  </si>
  <si>
    <t xml:space="preserve">               No modificar las fórmulas de las celdas con fondo verde.</t>
  </si>
  <si>
    <t>Este espacio NO es promocionable.</t>
  </si>
  <si>
    <t>Declaro bajo juramento que los datos volcados en la presenta planilla son fidedignos y correctos.</t>
  </si>
  <si>
    <t>Cantidad alumnos Regulares:</t>
  </si>
  <si>
    <t>Cantidad alumnos Libres: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</si>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</sst>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4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6" customWidth="1"/>
    <col min="4" max="4" width="38.140625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4.5703125" customWidth="1"/>
    <col min="10" max="10" width="3.5703125" customWidth="1"/>
    <col min="11" max="11" width="3.85546875" customWidth="1"/>
    <col min="12" max="12" width="4.140625" customWidth="1"/>
    <col min="13" max="13" width="3.5703125" customWidth="1"/>
    <col min="14" max="14" width="1.85546875" customWidth="1"/>
    <col min="15" max="15" width="12.7109375" bestFit="1" customWidth="1"/>
    <col min="16" max="16" width="11.42578125" style="2"/>
    <col min="17" max="25" width="0" hidden="1" customWidth="1"/>
  </cols>
  <sheetData>
    <row r="1" spans="1:25" x14ac:dyDescent="0.25">
      <c r="A1" t="s">
        <v>0</v>
      </c>
      <c r="F1" s="1" t="s">
        <v>1</v>
      </c>
    </row>
    <row r="3" spans="1:25" x14ac:dyDescent="0.25">
      <c r="A3" t="s">
        <v>2</v>
      </c>
      <c r="H3" t="s">
        <v>3</v>
      </c>
    </row>
    <row r="4" spans="1:25" x14ac:dyDescent="0.25">
      <c r="A4" s="1" t="s">
        <v>4</v>
      </c>
      <c r="F4" s="1" t="s">
        <v>5</v>
      </c>
    </row>
    <row r="5" spans="1:25" x14ac:dyDescent="0.25">
      <c r="A5" t="s">
        <v>6</v>
      </c>
      <c r="F5" t="s">
        <v>7</v>
      </c>
      <c r="J5" t="s">
        <v>8</v>
      </c>
    </row>
    <row r="7" spans="1:25" x14ac:dyDescent="0.25">
      <c r="E7" t="s">
        <v>9</v>
      </c>
      <c r="I7" t="s">
        <v>10</v>
      </c>
    </row>
    <row r="8" spans="1:25" x14ac:dyDescent="0.25">
      <c r="A8" s="3" t="s">
        <v>11</v>
      </c>
      <c r="B8" s="3" t="s">
        <v>12</v>
      </c>
      <c r="C8" s="3" t="s">
        <v>13</v>
      </c>
      <c r="D8" s="3" t="s">
        <v>14</v>
      </c>
      <c r="E8" s="5" t="s">
        <v>15</v>
      </c>
      <c r="F8" s="5" t="s">
        <v>16</v>
      </c>
      <c r="G8" s="5" t="s">
        <v>17</v>
      </c>
      <c r="H8" s="5" t="s">
        <v>18</v>
      </c>
      <c r="I8" s="5" t="s">
        <v>15</v>
      </c>
      <c r="J8" s="5" t="s">
        <v>16</v>
      </c>
      <c r="K8" s="5" t="s">
        <v>17</v>
      </c>
      <c r="L8" s="5" t="s">
        <v>18</v>
      </c>
      <c r="M8" s="7" t="s">
        <v>16</v>
      </c>
      <c r="N8" s="7"/>
      <c r="O8" s="7" t="s">
        <v>19</v>
      </c>
    </row>
    <row r="9" spans="1:25" x14ac:dyDescent="0.25">
      <c r="A9" s="4"/>
      <c r="B9" s="4">
        <v>1</v>
      </c>
      <c r="C9" s="4">
        <v>14998</v>
      </c>
      <c r="D9" s="4" t="s">
        <v>20</v>
      </c>
      <c r="E9" s="6">
        <v>81</v>
      </c>
      <c r="F9" s="6">
        <v>8</v>
      </c>
      <c r="G9" s="6">
        <v>1</v>
      </c>
      <c r="H9" s="6">
        <v>6</v>
      </c>
      <c r="I9" s="6"/>
      <c r="J9" s="6"/>
      <c r="K9" s="6"/>
      <c r="L9" s="6"/>
      <c r="M9" s="7">
        <f>CEILING( AVERAGE( R9,V9),1)</f>
        <v>4</v>
      </c>
      <c r="N9" s="7" t="s">
        <v>21</v>
      </c>
      <c r="O9" s="7" t="str">
        <f>IF(ISBLANK(E9),"-",IF(AND(ISBLANK(P9),Q9&gt;=65,Y9&gt;=8,S9&gt;=8,U9&gt;=65,W9&gt;=8),"Promociona",IF(AND(Q9&gt;=65,U9&gt;=65,Y9&gt;=6,OR(S9&gt;=6,T9&gt;=6),OR(W9&gt;=6,X9&gt;=6)),"Regular",IF(AND(ISBLANK(I9),Q9&gt;=65,R9&gt;=1,OR(S9&gt;=6,T9&gt;=6)),"--","Libre"))))</f>
        <v>--</v>
      </c>
      <c r="P9" s="2" t="s">
        <v>22</v>
      </c>
      <c r="Q9">
        <f>IFERROR(VALUE(E9),0)</f>
        <v>81</v>
      </c>
      <c r="R9">
        <f>IFERROR(VALUE(F9),0)</f>
        <v>8</v>
      </c>
      <c r="S9">
        <f>IFERROR(VALUE(G9),0)</f>
        <v>1</v>
      </c>
      <c r="T9">
        <f>IFERROR(VALUE(H9),0)</f>
        <v>6</v>
      </c>
      <c r="U9">
        <f>IFERROR(VALUE(I9),0)</f>
        <v>0</v>
      </c>
      <c r="V9">
        <f>IFERROR(VALUE(J9),0)</f>
        <v>0</v>
      </c>
      <c r="W9">
        <f>IFERROR(VALUE(K9),0)</f>
        <v>0</v>
      </c>
      <c r="X9">
        <f>IFERROR(VALUE(L9),0)</f>
        <v>0</v>
      </c>
      <c r="Y9">
        <f>IFERROR(VALUE(M9),0)</f>
        <v>4</v>
      </c>
    </row>
    <row r="10" spans="1:25" x14ac:dyDescent="0.25">
      <c r="A10" s="4"/>
      <c r="B10" s="4">
        <v>2</v>
      </c>
      <c r="C10" s="4">
        <v>14995</v>
      </c>
      <c r="D10" s="4" t="s">
        <v>23</v>
      </c>
      <c r="E10" s="6">
        <v>14</v>
      </c>
      <c r="F10" s="6" t="s">
        <v>24</v>
      </c>
      <c r="G10" s="6" t="s">
        <v>24</v>
      </c>
      <c r="H10" s="6" t="s">
        <v>24</v>
      </c>
      <c r="I10" s="6" t="s">
        <v>25</v>
      </c>
      <c r="J10" s="6" t="s">
        <v>25</v>
      </c>
      <c r="K10" s="6" t="s">
        <v>25</v>
      </c>
      <c r="L10" s="6" t="s">
        <v>25</v>
      </c>
      <c r="M10" s="7" t="s">
        <v>21</v>
      </c>
      <c r="N10" s="7" t="s">
        <v>21</v>
      </c>
      <c r="O10" s="7" t="s">
        <v>26</v>
      </c>
      <c r="P10" s="2" t="s">
        <v>22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</row>
    <row r="11" spans="1:25" x14ac:dyDescent="0.25">
      <c r="A11" s="4"/>
      <c r="B11" s="4">
        <v>3</v>
      </c>
      <c r="C11" s="4">
        <v>14988</v>
      </c>
      <c r="D11" s="4" t="s">
        <v>27</v>
      </c>
      <c r="E11" s="6">
        <v>0</v>
      </c>
      <c r="F11" s="6" t="s">
        <v>24</v>
      </c>
      <c r="G11" s="6" t="s">
        <v>24</v>
      </c>
      <c r="H11" s="6" t="s">
        <v>24</v>
      </c>
      <c r="I11" s="6" t="s">
        <v>25</v>
      </c>
      <c r="J11" s="6" t="s">
        <v>25</v>
      </c>
      <c r="K11" s="6" t="s">
        <v>25</v>
      </c>
      <c r="L11" s="6" t="s">
        <v>25</v>
      </c>
      <c r="M11" s="7" t="s">
        <v>21</v>
      </c>
      <c r="N11" s="7" t="s">
        <v>21</v>
      </c>
      <c r="O11" s="7" t="s">
        <v>26</v>
      </c>
      <c r="P11" s="2" t="s">
        <v>22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</row>
    <row r="12" spans="1:25" x14ac:dyDescent="0.25">
      <c r="A12" s="4"/>
      <c r="B12" s="4">
        <v>4</v>
      </c>
      <c r="C12" s="4">
        <v>14991</v>
      </c>
      <c r="D12" s="4" t="s">
        <v>28</v>
      </c>
      <c r="E12" s="6">
        <v>0</v>
      </c>
      <c r="F12" s="6" t="s">
        <v>24</v>
      </c>
      <c r="G12" s="6" t="s">
        <v>24</v>
      </c>
      <c r="H12" s="6" t="s">
        <v>24</v>
      </c>
      <c r="I12" s="6" t="s">
        <v>25</v>
      </c>
      <c r="J12" s="6" t="s">
        <v>25</v>
      </c>
      <c r="K12" s="6" t="s">
        <v>25</v>
      </c>
      <c r="L12" s="6" t="s">
        <v>25</v>
      </c>
      <c r="M12" s="7" t="s">
        <v>21</v>
      </c>
      <c r="N12" s="7" t="s">
        <v>21</v>
      </c>
      <c r="O12" s="7" t="s">
        <v>26</v>
      </c>
      <c r="P12" s="2" t="s">
        <v>22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</row>
    <row r="13" spans="1:25" x14ac:dyDescent="0.25">
      <c r="A13" s="4"/>
      <c r="B13" s="4">
        <v>5</v>
      </c>
      <c r="C13" s="4">
        <v>14987</v>
      </c>
      <c r="D13" s="4" t="s">
        <v>29</v>
      </c>
      <c r="E13" s="6">
        <v>0</v>
      </c>
      <c r="F13" s="6" t="s">
        <v>24</v>
      </c>
      <c r="G13" s="6" t="s">
        <v>24</v>
      </c>
      <c r="H13" s="6" t="s">
        <v>24</v>
      </c>
      <c r="I13" s="6" t="s">
        <v>25</v>
      </c>
      <c r="J13" s="6" t="s">
        <v>25</v>
      </c>
      <c r="K13" s="6" t="s">
        <v>25</v>
      </c>
      <c r="L13" s="6" t="s">
        <v>25</v>
      </c>
      <c r="M13" s="7" t="s">
        <v>21</v>
      </c>
      <c r="N13" s="7" t="s">
        <v>21</v>
      </c>
      <c r="O13" s="7" t="s">
        <v>26</v>
      </c>
      <c r="P13" s="2" t="s">
        <v>22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</row>
    <row r="14" spans="1:25" x14ac:dyDescent="0.25">
      <c r="A14" s="4"/>
      <c r="B14" s="4">
        <v>6</v>
      </c>
      <c r="C14" s="4">
        <v>15018</v>
      </c>
      <c r="D14" s="4" t="s">
        <v>30</v>
      </c>
      <c r="E14" s="6">
        <v>24</v>
      </c>
      <c r="F14" s="6" t="s">
        <v>24</v>
      </c>
      <c r="G14" s="6" t="s">
        <v>24</v>
      </c>
      <c r="H14" s="6" t="s">
        <v>24</v>
      </c>
      <c r="I14" s="6" t="s">
        <v>25</v>
      </c>
      <c r="J14" s="6" t="s">
        <v>25</v>
      </c>
      <c r="K14" s="6" t="s">
        <v>25</v>
      </c>
      <c r="L14" s="6" t="s">
        <v>25</v>
      </c>
      <c r="M14" s="7" t="s">
        <v>21</v>
      </c>
      <c r="N14" s="7" t="s">
        <v>21</v>
      </c>
      <c r="O14" s="7" t="s">
        <v>26</v>
      </c>
      <c r="P14" s="2" t="s">
        <v>22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</row>
    <row r="15" spans="1:25" x14ac:dyDescent="0.25">
      <c r="A15" s="4"/>
      <c r="B15" s="4">
        <v>7</v>
      </c>
      <c r="C15" s="4">
        <v>15017</v>
      </c>
      <c r="D15" s="4" t="s">
        <v>31</v>
      </c>
      <c r="E15" s="6">
        <v>24</v>
      </c>
      <c r="F15" s="6" t="s">
        <v>24</v>
      </c>
      <c r="G15" s="6" t="s">
        <v>24</v>
      </c>
      <c r="H15" s="6" t="s">
        <v>24</v>
      </c>
      <c r="I15" s="6" t="s">
        <v>25</v>
      </c>
      <c r="J15" s="6" t="s">
        <v>25</v>
      </c>
      <c r="K15" s="6" t="s">
        <v>25</v>
      </c>
      <c r="L15" s="6" t="s">
        <v>25</v>
      </c>
      <c r="M15" s="7" t="s">
        <v>21</v>
      </c>
      <c r="N15" s="7" t="s">
        <v>21</v>
      </c>
      <c r="O15" s="7" t="s">
        <v>26</v>
      </c>
      <c r="P15" s="2" t="s">
        <v>22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</row>
    <row r="16" spans="1:25" x14ac:dyDescent="0.25">
      <c r="A16" s="4"/>
      <c r="B16" s="4">
        <v>8</v>
      </c>
      <c r="C16" s="4">
        <v>15026</v>
      </c>
      <c r="D16" s="4" t="s">
        <v>32</v>
      </c>
      <c r="E16" s="6">
        <v>41</v>
      </c>
      <c r="F16" s="6" t="s">
        <v>24</v>
      </c>
      <c r="G16" s="6" t="s">
        <v>24</v>
      </c>
      <c r="H16" s="6" t="s">
        <v>24</v>
      </c>
      <c r="I16" s="6" t="s">
        <v>25</v>
      </c>
      <c r="J16" s="6" t="s">
        <v>25</v>
      </c>
      <c r="K16" s="6" t="s">
        <v>25</v>
      </c>
      <c r="L16" s="6" t="s">
        <v>25</v>
      </c>
      <c r="M16" s="7" t="s">
        <v>21</v>
      </c>
      <c r="N16" s="7" t="s">
        <v>21</v>
      </c>
      <c r="O16" s="7" t="s">
        <v>26</v>
      </c>
      <c r="P16" s="2" t="s">
        <v>22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</row>
    <row r="17" spans="1:25" x14ac:dyDescent="0.25">
      <c r="A17" s="4"/>
      <c r="B17" s="4">
        <v>9</v>
      </c>
      <c r="C17" s="4">
        <v>14997</v>
      </c>
      <c r="D17" s="4" t="s">
        <v>33</v>
      </c>
      <c r="E17" s="6">
        <v>5</v>
      </c>
      <c r="F17" s="6" t="s">
        <v>24</v>
      </c>
      <c r="G17" s="6" t="s">
        <v>24</v>
      </c>
      <c r="H17" s="6" t="s">
        <v>24</v>
      </c>
      <c r="I17" s="6" t="s">
        <v>25</v>
      </c>
      <c r="J17" s="6" t="s">
        <v>25</v>
      </c>
      <c r="K17" s="6" t="s">
        <v>25</v>
      </c>
      <c r="L17" s="6" t="s">
        <v>25</v>
      </c>
      <c r="M17" s="7" t="s">
        <v>21</v>
      </c>
      <c r="N17" s="7" t="s">
        <v>21</v>
      </c>
      <c r="O17" s="7" t="s">
        <v>26</v>
      </c>
      <c r="P17" s="2" t="s">
        <v>22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</row>
    <row r="18" spans="1:25" x14ac:dyDescent="0.25">
      <c r="A18" s="4"/>
      <c r="B18" s="4">
        <v>10</v>
      </c>
      <c r="C18" s="4">
        <v>13854</v>
      </c>
      <c r="D18" s="4" t="s">
        <v>34</v>
      </c>
      <c r="E18" s="6">
        <v>81</v>
      </c>
      <c r="F18" s="6">
        <v>8</v>
      </c>
      <c r="G18" s="6" t="s">
        <v>24</v>
      </c>
      <c r="H18" s="6">
        <v>8</v>
      </c>
      <c r="I18" s="6"/>
      <c r="J18" s="6"/>
      <c r="K18" s="6"/>
      <c r="L18" s="6"/>
      <c r="M18" s="7">
        <f>CEILING( AVERAGE( R18,V18),1)</f>
        <v>4</v>
      </c>
      <c r="N18" s="7" t="s">
        <v>21</v>
      </c>
      <c r="O18" s="7" t="str">
        <f>IF(ISBLANK(E18),"-",IF(AND(ISBLANK(P18),Q18&gt;=65,Y18&gt;=8,S18&gt;=8,U18&gt;=65,W18&gt;=8),"Promociona",IF(AND(Q18&gt;=65,U18&gt;=65,Y18&gt;=6,OR(S18&gt;=6,T18&gt;=6),OR(W18&gt;=6,X18&gt;=6)),"Regular",IF(AND(ISBLANK(I18),Q18&gt;=65,R18&gt;=1,OR(S18&gt;=6,T18&gt;=6)),"--","Libre"))))</f>
        <v>--</v>
      </c>
      <c r="P18" s="2" t="s">
        <v>22</v>
      </c>
      <c r="Q18">
        <f>IFERROR(VALUE(E18),0)</f>
        <v>81</v>
      </c>
      <c r="R18">
        <f>IFERROR(VALUE(F18),0)</f>
        <v>8</v>
      </c>
      <c r="S18">
        <f>IFERROR(VALUE(G18),0)</f>
        <v>0</v>
      </c>
      <c r="T18">
        <f>IFERROR(VALUE(H18),0)</f>
        <v>8</v>
      </c>
      <c r="U18">
        <f>IFERROR(VALUE(I18),0)</f>
        <v>0</v>
      </c>
      <c r="V18">
        <f>IFERROR(VALUE(J18),0)</f>
        <v>0</v>
      </c>
      <c r="W18">
        <f>IFERROR(VALUE(K18),0)</f>
        <v>0</v>
      </c>
      <c r="X18">
        <f>IFERROR(VALUE(L18),0)</f>
        <v>0</v>
      </c>
      <c r="Y18">
        <f>IFERROR(VALUE(M18),0)</f>
        <v>4</v>
      </c>
    </row>
    <row r="19" spans="1:25" x14ac:dyDescent="0.25">
      <c r="A19" s="4"/>
      <c r="B19" s="4">
        <v>11</v>
      </c>
      <c r="C19" s="4">
        <v>14992</v>
      </c>
      <c r="D19" s="4" t="s">
        <v>35</v>
      </c>
      <c r="E19" s="6">
        <v>0</v>
      </c>
      <c r="F19" s="6" t="s">
        <v>24</v>
      </c>
      <c r="G19" s="6" t="s">
        <v>24</v>
      </c>
      <c r="H19" s="6" t="s">
        <v>24</v>
      </c>
      <c r="I19" s="6" t="s">
        <v>25</v>
      </c>
      <c r="J19" s="6" t="s">
        <v>25</v>
      </c>
      <c r="K19" s="6" t="s">
        <v>25</v>
      </c>
      <c r="L19" s="6" t="s">
        <v>25</v>
      </c>
      <c r="M19" s="7" t="s">
        <v>21</v>
      </c>
      <c r="N19" s="7" t="s">
        <v>21</v>
      </c>
      <c r="O19" s="7" t="s">
        <v>26</v>
      </c>
      <c r="P19" s="2" t="s">
        <v>22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</row>
    <row r="20" spans="1:25" x14ac:dyDescent="0.25">
      <c r="A20" s="4"/>
      <c r="B20" s="4">
        <v>12</v>
      </c>
      <c r="C20" s="4">
        <v>14989</v>
      </c>
      <c r="D20" s="4" t="s">
        <v>36</v>
      </c>
      <c r="E20" s="6">
        <v>0</v>
      </c>
      <c r="F20" s="6" t="s">
        <v>24</v>
      </c>
      <c r="G20" s="6" t="s">
        <v>24</v>
      </c>
      <c r="H20" s="6" t="s">
        <v>24</v>
      </c>
      <c r="I20" s="6" t="s">
        <v>25</v>
      </c>
      <c r="J20" s="6" t="s">
        <v>25</v>
      </c>
      <c r="K20" s="6" t="s">
        <v>25</v>
      </c>
      <c r="L20" s="6" t="s">
        <v>25</v>
      </c>
      <c r="M20" s="7" t="s">
        <v>21</v>
      </c>
      <c r="N20" s="7" t="s">
        <v>21</v>
      </c>
      <c r="O20" s="7" t="s">
        <v>26</v>
      </c>
      <c r="P20" s="2" t="s">
        <v>22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</row>
    <row r="21" spans="1:25" x14ac:dyDescent="0.25">
      <c r="A21" s="4"/>
      <c r="B21" s="4">
        <v>13</v>
      </c>
      <c r="C21" s="4">
        <v>13855</v>
      </c>
      <c r="D21" s="4" t="s">
        <v>37</v>
      </c>
      <c r="E21" s="6">
        <v>76</v>
      </c>
      <c r="F21" s="6">
        <v>9</v>
      </c>
      <c r="G21" s="6" t="s">
        <v>24</v>
      </c>
      <c r="H21" s="6" t="s">
        <v>24</v>
      </c>
      <c r="I21" s="6" t="s">
        <v>25</v>
      </c>
      <c r="J21" s="6" t="s">
        <v>25</v>
      </c>
      <c r="K21" s="6" t="s">
        <v>25</v>
      </c>
      <c r="L21" s="6" t="s">
        <v>25</v>
      </c>
      <c r="M21" s="7" t="s">
        <v>21</v>
      </c>
      <c r="N21" s="7" t="s">
        <v>21</v>
      </c>
      <c r="O21" s="7" t="s">
        <v>26</v>
      </c>
      <c r="P21" s="2" t="s">
        <v>22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</row>
    <row r="22" spans="1:25" x14ac:dyDescent="0.25">
      <c r="A22" s="4"/>
      <c r="B22" s="4">
        <v>14</v>
      </c>
      <c r="C22" s="4">
        <v>14996</v>
      </c>
      <c r="D22" s="4" t="s">
        <v>38</v>
      </c>
      <c r="E22" s="6">
        <v>33</v>
      </c>
      <c r="F22" s="6" t="s">
        <v>24</v>
      </c>
      <c r="G22" s="6" t="s">
        <v>24</v>
      </c>
      <c r="H22" s="6" t="s">
        <v>24</v>
      </c>
      <c r="I22" s="6" t="s">
        <v>25</v>
      </c>
      <c r="J22" s="6" t="s">
        <v>25</v>
      </c>
      <c r="K22" s="6" t="s">
        <v>25</v>
      </c>
      <c r="L22" s="6" t="s">
        <v>25</v>
      </c>
      <c r="M22" s="7" t="s">
        <v>21</v>
      </c>
      <c r="N22" s="7" t="s">
        <v>21</v>
      </c>
      <c r="O22" s="7" t="s">
        <v>26</v>
      </c>
      <c r="P22" s="2" t="s">
        <v>22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</row>
    <row r="23" spans="1:25" x14ac:dyDescent="0.25">
      <c r="A23" s="4"/>
      <c r="B23" s="4">
        <v>15</v>
      </c>
      <c r="C23" s="4">
        <v>14986</v>
      </c>
      <c r="D23" s="4" t="s">
        <v>39</v>
      </c>
      <c r="E23" s="6">
        <v>67</v>
      </c>
      <c r="F23" s="6" t="s">
        <v>24</v>
      </c>
      <c r="G23" s="6" t="s">
        <v>24</v>
      </c>
      <c r="H23" s="6" t="s">
        <v>24</v>
      </c>
      <c r="I23" s="6" t="s">
        <v>25</v>
      </c>
      <c r="J23" s="6" t="s">
        <v>25</v>
      </c>
      <c r="K23" s="6" t="s">
        <v>25</v>
      </c>
      <c r="L23" s="6" t="s">
        <v>25</v>
      </c>
      <c r="M23" s="7" t="s">
        <v>21</v>
      </c>
      <c r="N23" s="7" t="s">
        <v>21</v>
      </c>
      <c r="O23" s="7" t="s">
        <v>26</v>
      </c>
      <c r="P23" s="2" t="s">
        <v>22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</row>
    <row r="24" spans="1:25" x14ac:dyDescent="0.25">
      <c r="A24" s="4"/>
      <c r="B24" s="4">
        <v>16</v>
      </c>
      <c r="C24" s="4">
        <v>14990</v>
      </c>
      <c r="D24" s="4" t="s">
        <v>40</v>
      </c>
      <c r="E24" s="6">
        <v>90</v>
      </c>
      <c r="F24" s="6">
        <v>9</v>
      </c>
      <c r="G24" s="6">
        <v>9</v>
      </c>
      <c r="H24" s="6"/>
      <c r="I24" s="6"/>
      <c r="J24" s="6"/>
      <c r="K24" s="6"/>
      <c r="L24" s="6"/>
      <c r="M24" s="7">
        <f>CEILING( AVERAGE( R24,V24),1)</f>
        <v>5</v>
      </c>
      <c r="N24" s="7" t="s">
        <v>21</v>
      </c>
      <c r="O24" s="7" t="str">
        <f>IF(ISBLANK(E24),"-",IF(AND(ISBLANK(P24),Q24&gt;=65,Y24&gt;=8,S24&gt;=8,U24&gt;=65,W24&gt;=8),"Promociona",IF(AND(Q24&gt;=65,U24&gt;=65,Y24&gt;=6,OR(S24&gt;=6,T24&gt;=6),OR(W24&gt;=6,X24&gt;=6)),"Regular",IF(AND(ISBLANK(I24),Q24&gt;=65,R24&gt;=1,OR(S24&gt;=6,T24&gt;=6)),"--","Libre"))))</f>
        <v>--</v>
      </c>
      <c r="P24" s="2" t="s">
        <v>22</v>
      </c>
      <c r="Q24">
        <f>IFERROR(VALUE(E24),0)</f>
        <v>90</v>
      </c>
      <c r="R24">
        <f>IFERROR(VALUE(F24),0)</f>
        <v>9</v>
      </c>
      <c r="S24">
        <f>IFERROR(VALUE(G24),0)</f>
        <v>9</v>
      </c>
      <c r="T24">
        <f>IFERROR(VALUE(H24),0)</f>
        <v>0</v>
      </c>
      <c r="U24">
        <f>IFERROR(VALUE(I24),0)</f>
        <v>0</v>
      </c>
      <c r="V24">
        <f>IFERROR(VALUE(J24),0)</f>
        <v>0</v>
      </c>
      <c r="W24">
        <f>IFERROR(VALUE(K24),0)</f>
        <v>0</v>
      </c>
      <c r="X24">
        <f>IFERROR(VALUE(L24),0)</f>
        <v>0</v>
      </c>
      <c r="Y24">
        <f>IFERROR(VALUE(M24),0)</f>
        <v>5</v>
      </c>
    </row>
    <row r="25" spans="1:25" x14ac:dyDescent="0.25">
      <c r="A25" s="4"/>
      <c r="B25" s="4">
        <v>17</v>
      </c>
      <c r="C25" s="4">
        <v>14993</v>
      </c>
      <c r="D25" s="4" t="s">
        <v>41</v>
      </c>
      <c r="E25" s="6">
        <v>90</v>
      </c>
      <c r="F25" s="6">
        <v>9</v>
      </c>
      <c r="G25" s="6">
        <v>9</v>
      </c>
      <c r="H25" s="6"/>
      <c r="I25" s="6"/>
      <c r="J25" s="6"/>
      <c r="K25" s="6"/>
      <c r="L25" s="6"/>
      <c r="M25" s="7">
        <f>CEILING( AVERAGE( R25,V25),1)</f>
        <v>5</v>
      </c>
      <c r="N25" s="7" t="s">
        <v>21</v>
      </c>
      <c r="O25" s="7" t="str">
        <f>IF(ISBLANK(E25),"-",IF(AND(ISBLANK(P25),Q25&gt;=65,Y25&gt;=8,S25&gt;=8,U25&gt;=65,W25&gt;=8),"Promociona",IF(AND(Q25&gt;=65,U25&gt;=65,Y25&gt;=6,OR(S25&gt;=6,T25&gt;=6),OR(W25&gt;=6,X25&gt;=6)),"Regular",IF(AND(ISBLANK(I25),Q25&gt;=65,R25&gt;=1,OR(S25&gt;=6,T25&gt;=6)),"--","Libre"))))</f>
        <v>--</v>
      </c>
      <c r="P25" s="2" t="s">
        <v>22</v>
      </c>
      <c r="Q25">
        <f>IFERROR(VALUE(E25),0)</f>
        <v>90</v>
      </c>
      <c r="R25">
        <f>IFERROR(VALUE(F25),0)</f>
        <v>9</v>
      </c>
      <c r="S25">
        <f>IFERROR(VALUE(G25),0)</f>
        <v>9</v>
      </c>
      <c r="T25">
        <f>IFERROR(VALUE(H25),0)</f>
        <v>0</v>
      </c>
      <c r="U25">
        <f>IFERROR(VALUE(I25),0)</f>
        <v>0</v>
      </c>
      <c r="V25">
        <f>IFERROR(VALUE(J25),0)</f>
        <v>0</v>
      </c>
      <c r="W25">
        <f>IFERROR(VALUE(K25),0)</f>
        <v>0</v>
      </c>
      <c r="X25">
        <f>IFERROR(VALUE(L25),0)</f>
        <v>0</v>
      </c>
      <c r="Y25">
        <f>IFERROR(VALUE(M25),0)</f>
        <v>5</v>
      </c>
    </row>
    <row r="27" spans="1:25" x14ac:dyDescent="0.25">
      <c r="A27" t="s">
        <v>42</v>
      </c>
    </row>
    <row r="28" spans="1:25" x14ac:dyDescent="0.25">
      <c r="A28" t="s">
        <v>43</v>
      </c>
    </row>
    <row r="29" spans="1:25" x14ac:dyDescent="0.25">
      <c r="A29" t="s">
        <v>44</v>
      </c>
    </row>
    <row r="30" spans="1:25" x14ac:dyDescent="0.25">
      <c r="A30" t="s">
        <v>45</v>
      </c>
    </row>
    <row r="32" spans="1:25" x14ac:dyDescent="0.25">
      <c r="D32" t="s">
        <v>46</v>
      </c>
    </row>
    <row r="33" spans="4:8" x14ac:dyDescent="0.25">
      <c r="D33" t="s">
        <v>47</v>
      </c>
      <c r="E33">
        <v>13</v>
      </c>
    </row>
    <row r="34" spans="4:8" x14ac:dyDescent="0.25">
      <c r="H34" t="s">
        <v>48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AM11_1r1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2024-10-31T22:20:37Z</dcterms:created>
  <dcterms:modified xsi:type="dcterms:W3CDTF">2024-10-31T22:20:37Z</dcterms:modified>
</cp:coreProperties>
</file>