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P04_1r1" sheetId="1" r:id="rId1"/>
  </sheets>
  <calcPr calcId="145621"/>
</workbook>
</file>

<file path=xl/calcChain.xml><?xml version="1.0" encoding="utf-8"?>
<calcChain xmlns="http://schemas.openxmlformats.org/spreadsheetml/2006/main">
  <c r="Y59" i="1" l="1"/>
  <c r="Y58" i="1"/>
  <c r="Y54" i="1"/>
  <c r="Y51" i="1"/>
  <c r="Y50" i="1"/>
  <c r="Y49" i="1"/>
  <c r="Y48" i="1"/>
  <c r="Y46" i="1"/>
  <c r="Y45" i="1"/>
  <c r="Y42" i="1"/>
  <c r="Y40" i="1"/>
  <c r="Y37" i="1"/>
  <c r="Y33" i="1"/>
  <c r="Y32" i="1"/>
  <c r="Y31" i="1"/>
  <c r="Y30" i="1"/>
  <c r="Y27" i="1"/>
  <c r="Y23" i="1"/>
  <c r="Y20" i="1"/>
  <c r="Y18" i="1"/>
  <c r="Y17" i="1"/>
  <c r="Y16" i="1"/>
  <c r="Y15" i="1"/>
  <c r="Y13" i="1"/>
  <c r="Y12" i="1"/>
  <c r="Y11" i="1"/>
  <c r="Y9" i="1"/>
  <c r="X59" i="1"/>
  <c r="X58" i="1"/>
  <c r="X54" i="1"/>
  <c r="X51" i="1"/>
  <c r="X50" i="1"/>
  <c r="X49" i="1"/>
  <c r="X48" i="1"/>
  <c r="X46" i="1"/>
  <c r="X45" i="1"/>
  <c r="X42" i="1"/>
  <c r="X40" i="1"/>
  <c r="X37" i="1"/>
  <c r="X33" i="1"/>
  <c r="X32" i="1"/>
  <c r="X31" i="1"/>
  <c r="X30" i="1"/>
  <c r="X27" i="1"/>
  <c r="X23" i="1"/>
  <c r="X20" i="1"/>
  <c r="X18" i="1"/>
  <c r="X17" i="1"/>
  <c r="X16" i="1"/>
  <c r="X15" i="1"/>
  <c r="X13" i="1"/>
  <c r="X12" i="1"/>
  <c r="X11" i="1"/>
  <c r="X9" i="1"/>
  <c r="W59" i="1"/>
  <c r="W58" i="1"/>
  <c r="W54" i="1"/>
  <c r="W51" i="1"/>
  <c r="W50" i="1"/>
  <c r="W49" i="1"/>
  <c r="W48" i="1"/>
  <c r="W46" i="1"/>
  <c r="W45" i="1"/>
  <c r="W42" i="1"/>
  <c r="W40" i="1"/>
  <c r="W37" i="1"/>
  <c r="W33" i="1"/>
  <c r="W32" i="1"/>
  <c r="W31" i="1"/>
  <c r="W30" i="1"/>
  <c r="W27" i="1"/>
  <c r="W23" i="1"/>
  <c r="W20" i="1"/>
  <c r="W18" i="1"/>
  <c r="W17" i="1"/>
  <c r="W16" i="1"/>
  <c r="W15" i="1"/>
  <c r="W13" i="1"/>
  <c r="W12" i="1"/>
  <c r="W11" i="1"/>
  <c r="W9" i="1"/>
  <c r="V59" i="1"/>
  <c r="V58" i="1"/>
  <c r="V54" i="1"/>
  <c r="V51" i="1"/>
  <c r="V50" i="1"/>
  <c r="V49" i="1"/>
  <c r="V48" i="1"/>
  <c r="V46" i="1"/>
  <c r="V45" i="1"/>
  <c r="V42" i="1"/>
  <c r="V40" i="1"/>
  <c r="V37" i="1"/>
  <c r="V33" i="1"/>
  <c r="V32" i="1"/>
  <c r="V31" i="1"/>
  <c r="V30" i="1"/>
  <c r="V27" i="1"/>
  <c r="V23" i="1"/>
  <c r="V20" i="1"/>
  <c r="V18" i="1"/>
  <c r="V17" i="1"/>
  <c r="V16" i="1"/>
  <c r="V15" i="1"/>
  <c r="V13" i="1"/>
  <c r="V12" i="1"/>
  <c r="V11" i="1"/>
  <c r="V9" i="1"/>
  <c r="M9" i="1" s="1"/>
  <c r="U59" i="1"/>
  <c r="O59" i="1" s="1"/>
  <c r="U58" i="1"/>
  <c r="U54" i="1"/>
  <c r="U51" i="1"/>
  <c r="U50" i="1"/>
  <c r="U49" i="1"/>
  <c r="U48" i="1"/>
  <c r="U46" i="1"/>
  <c r="U45" i="1"/>
  <c r="U42" i="1"/>
  <c r="U40" i="1"/>
  <c r="U37" i="1"/>
  <c r="U33" i="1"/>
  <c r="U32" i="1"/>
  <c r="U31" i="1"/>
  <c r="U30" i="1"/>
  <c r="U27" i="1"/>
  <c r="U23" i="1"/>
  <c r="U20" i="1"/>
  <c r="U18" i="1"/>
  <c r="U17" i="1"/>
  <c r="U16" i="1"/>
  <c r="U15" i="1"/>
  <c r="U13" i="1"/>
  <c r="U12" i="1"/>
  <c r="U11" i="1"/>
  <c r="U9" i="1"/>
  <c r="T59" i="1"/>
  <c r="T58" i="1"/>
  <c r="T54" i="1"/>
  <c r="T51" i="1"/>
  <c r="T50" i="1"/>
  <c r="T49" i="1"/>
  <c r="T48" i="1"/>
  <c r="T46" i="1"/>
  <c r="T45" i="1"/>
  <c r="T42" i="1"/>
  <c r="T40" i="1"/>
  <c r="T37" i="1"/>
  <c r="T33" i="1"/>
  <c r="T32" i="1"/>
  <c r="T31" i="1"/>
  <c r="T30" i="1"/>
  <c r="T27" i="1"/>
  <c r="T23" i="1"/>
  <c r="T20" i="1"/>
  <c r="T18" i="1"/>
  <c r="T17" i="1"/>
  <c r="T16" i="1"/>
  <c r="T15" i="1"/>
  <c r="T13" i="1"/>
  <c r="T12" i="1"/>
  <c r="T11" i="1"/>
  <c r="T9" i="1"/>
  <c r="S59" i="1"/>
  <c r="S58" i="1"/>
  <c r="S54" i="1"/>
  <c r="S51" i="1"/>
  <c r="S50" i="1"/>
  <c r="S49" i="1"/>
  <c r="S48" i="1"/>
  <c r="S46" i="1"/>
  <c r="S45" i="1"/>
  <c r="S42" i="1"/>
  <c r="S40" i="1"/>
  <c r="S37" i="1"/>
  <c r="S33" i="1"/>
  <c r="S32" i="1"/>
  <c r="S31" i="1"/>
  <c r="S30" i="1"/>
  <c r="S27" i="1"/>
  <c r="S23" i="1"/>
  <c r="S20" i="1"/>
  <c r="S18" i="1"/>
  <c r="S17" i="1"/>
  <c r="S16" i="1"/>
  <c r="S15" i="1"/>
  <c r="S13" i="1"/>
  <c r="S12" i="1"/>
  <c r="S11" i="1"/>
  <c r="S9" i="1"/>
  <c r="R59" i="1"/>
  <c r="R58" i="1"/>
  <c r="R54" i="1"/>
  <c r="R51" i="1"/>
  <c r="R50" i="1"/>
  <c r="R49" i="1"/>
  <c r="R48" i="1"/>
  <c r="R46" i="1"/>
  <c r="R45" i="1"/>
  <c r="R42" i="1"/>
  <c r="R40" i="1"/>
  <c r="R37" i="1"/>
  <c r="R33" i="1"/>
  <c r="R32" i="1"/>
  <c r="R31" i="1"/>
  <c r="R30" i="1"/>
  <c r="R27" i="1"/>
  <c r="R23" i="1"/>
  <c r="R20" i="1"/>
  <c r="R18" i="1"/>
  <c r="R17" i="1"/>
  <c r="R16" i="1"/>
  <c r="R15" i="1"/>
  <c r="R13" i="1"/>
  <c r="R12" i="1"/>
  <c r="R11" i="1"/>
  <c r="R9" i="1"/>
  <c r="Q59" i="1"/>
  <c r="Q58" i="1"/>
  <c r="Q54" i="1"/>
  <c r="Q51" i="1"/>
  <c r="Q50" i="1"/>
  <c r="Q49" i="1"/>
  <c r="Q48" i="1"/>
  <c r="Q46" i="1"/>
  <c r="Q45" i="1"/>
  <c r="Q42" i="1"/>
  <c r="Q40" i="1"/>
  <c r="Q37" i="1"/>
  <c r="Q33" i="1"/>
  <c r="Q32" i="1"/>
  <c r="Q31" i="1"/>
  <c r="Q30" i="1"/>
  <c r="Q27" i="1"/>
  <c r="Q23" i="1"/>
  <c r="Q20" i="1"/>
  <c r="Q18" i="1"/>
  <c r="Q17" i="1"/>
  <c r="Q16" i="1"/>
  <c r="Q15" i="1"/>
  <c r="Q13" i="1"/>
  <c r="Q12" i="1"/>
  <c r="Q11" i="1"/>
  <c r="Q9" i="1"/>
  <c r="O58" i="1"/>
  <c r="O54" i="1"/>
  <c r="O51" i="1"/>
  <c r="O50" i="1"/>
  <c r="O49" i="1"/>
  <c r="O48" i="1"/>
  <c r="O46" i="1"/>
  <c r="O45" i="1"/>
  <c r="O42" i="1"/>
  <c r="O40" i="1"/>
  <c r="O37" i="1"/>
  <c r="O33" i="1"/>
  <c r="O32" i="1"/>
  <c r="O31" i="1"/>
  <c r="O30" i="1"/>
  <c r="O27" i="1"/>
  <c r="O23" i="1"/>
  <c r="O20" i="1"/>
  <c r="O18" i="1"/>
  <c r="O17" i="1"/>
  <c r="O16" i="1"/>
  <c r="O15" i="1"/>
  <c r="O13" i="1"/>
  <c r="O12" i="1"/>
  <c r="O11" i="1"/>
  <c r="M59" i="1"/>
  <c r="M58" i="1"/>
  <c r="M54" i="1"/>
  <c r="M51" i="1"/>
  <c r="M50" i="1"/>
  <c r="M49" i="1"/>
  <c r="M48" i="1"/>
  <c r="M46" i="1"/>
  <c r="M45" i="1"/>
  <c r="M42" i="1"/>
  <c r="M40" i="1"/>
  <c r="M37" i="1"/>
  <c r="M33" i="1"/>
  <c r="M32" i="1"/>
  <c r="M31" i="1"/>
  <c r="M30" i="1"/>
  <c r="M27" i="1"/>
  <c r="M23" i="1"/>
  <c r="M20" i="1"/>
  <c r="M18" i="1"/>
  <c r="M17" i="1"/>
  <c r="M16" i="1"/>
  <c r="M15" i="1"/>
  <c r="M13" i="1"/>
  <c r="M12" i="1"/>
  <c r="M11" i="1"/>
  <c r="O9" i="1" l="1"/>
</calcChain>
</file>

<file path=xl/sharedStrings.xml><?xml version="1.0" encoding="utf-8"?>
<sst xmlns="http://schemas.openxmlformats.org/spreadsheetml/2006/main" count="338" uniqueCount="83">
  <si>
    <t xml:space="preserve">       INFORME DE SITUACION ACADEMICA DE ALUMNOS</t>
  </si>
  <si>
    <t>Cursada N°: 8103</t>
  </si>
  <si>
    <t xml:space="preserve">Carrera:     TECNICO SUPERIOR EN ADMINISTRACION PUBLICA        </t>
  </si>
  <si>
    <t>Ciclo: 1</t>
  </si>
  <si>
    <t xml:space="preserve">Espacio:     COMUNICACION Y CULTURA I      </t>
  </si>
  <si>
    <t>(AP04)    1ro  1  Anual        2024</t>
  </si>
  <si>
    <t xml:space="preserve">Docente:      GIMENEZ, Amelia Jaqueline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</si>
  <si>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</si>
  <si>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</si>
  <si>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</si>
  <si>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</si>
  <si>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</si>
  <si>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</si>
  <si>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</si>
  <si>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</si>
  <si>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</si>
  <si>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</si>
  <si>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</si>
  <si>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</si>
  <si>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</si>
  <si>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AGUILA OLIVA, Facundo Ignacio           </t>
  </si>
  <si>
    <t xml:space="preserve">  </t>
  </si>
  <si>
    <t>espacio sin promoción</t>
  </si>
  <si>
    <t xml:space="preserve">AGUIRRE, Carmen Beatríz                 </t>
  </si>
  <si>
    <t>-</t>
  </si>
  <si>
    <t>Libre</t>
  </si>
  <si>
    <t xml:space="preserve">AGUIRRE, Lautaro Nahuel                 </t>
  </si>
  <si>
    <t xml:space="preserve">ALGAÑARAZ, Laura Beatriz                </t>
  </si>
  <si>
    <t xml:space="preserve">ALMARAZ, Facundo Ezequiel               </t>
  </si>
  <si>
    <t xml:space="preserve">ALMONACID, Silvana                      </t>
  </si>
  <si>
    <t xml:space="preserve">ALVAREZ, Rocio Alejandra                </t>
  </si>
  <si>
    <t xml:space="preserve">ANDRADA GONZALEZ, Fabiola Daiana        </t>
  </si>
  <si>
    <t xml:space="preserve">ARJONA, Adolfo Robinson                 </t>
  </si>
  <si>
    <t xml:space="preserve">ARJONA, Maria de Los Angeles            </t>
  </si>
  <si>
    <t xml:space="preserve">AVALOS, Maria Isabel                    </t>
  </si>
  <si>
    <t xml:space="preserve">AVILA, Liliana Ailen                    </t>
  </si>
  <si>
    <t xml:space="preserve">AYLAN, Cesar Enrique                    </t>
  </si>
  <si>
    <t xml:space="preserve">BRITEZ, Sebastian Eduardo               </t>
  </si>
  <si>
    <t xml:space="preserve">BRITO, Lopez Claudia Andrea             </t>
  </si>
  <si>
    <t xml:space="preserve">CABALLERO, Erika Alexandra              </t>
  </si>
  <si>
    <t xml:space="preserve">CALERMO, Tamara Maria Del Rosario       </t>
  </si>
  <si>
    <t xml:space="preserve">CALIXTO, Cintia Gisele                  </t>
  </si>
  <si>
    <t xml:space="preserve">CANDIA, Camila Janet                    </t>
  </si>
  <si>
    <t xml:space="preserve">CARMONA, Tifani Nicolle                 </t>
  </si>
  <si>
    <t xml:space="preserve">CASTRO, Ana Elizabeth                   </t>
  </si>
  <si>
    <t xml:space="preserve">CASTRO, Micaela Belen                   </t>
  </si>
  <si>
    <t xml:space="preserve">CHACON, Candela Dana                    </t>
  </si>
  <si>
    <t xml:space="preserve">CHAMORRO, Garrido Julieta               </t>
  </si>
  <si>
    <t xml:space="preserve">CHURQUINA, Nelida Gissel                </t>
  </si>
  <si>
    <t xml:space="preserve">CIANCIO, Fabiana Carolina               </t>
  </si>
  <si>
    <t xml:space="preserve">CIANCIO, Florencia Camila               </t>
  </si>
  <si>
    <t xml:space="preserve">CRUZ, Micaela                           </t>
  </si>
  <si>
    <t xml:space="preserve">CRUZ, Natalia Lorena                    </t>
  </si>
  <si>
    <t xml:space="preserve">CUSSI, Solange Nahir de La Merced       </t>
  </si>
  <si>
    <t xml:space="preserve">DECASTELLI, Giuliana Aylen              </t>
  </si>
  <si>
    <t xml:space="preserve">DELGADO, Adolfo Gaston                  </t>
  </si>
  <si>
    <t xml:space="preserve">DELGADO, Kenia Maritza                  </t>
  </si>
  <si>
    <t xml:space="preserve">FARIAS, Yesica Gisele                   </t>
  </si>
  <si>
    <t xml:space="preserve">FERNANDEZ, Lautaro Nicolas              </t>
  </si>
  <si>
    <t xml:space="preserve">FERNANDEZ, Nicole Antonella             </t>
  </si>
  <si>
    <t xml:space="preserve">GALEANO, Ermelinda                      </t>
  </si>
  <si>
    <t xml:space="preserve">GALLARDO, Natali Marcela                </t>
  </si>
  <si>
    <t xml:space="preserve">GAONA, Abigail Milagros                 </t>
  </si>
  <si>
    <t xml:space="preserve">GARCIA, Angela Julieta                  </t>
  </si>
  <si>
    <t xml:space="preserve">GARICOCHE, Yanina Melisa                </t>
  </si>
  <si>
    <t xml:space="preserve">GOMEZ, Araceli                          </t>
  </si>
  <si>
    <t xml:space="preserve">GONZALEZ, Araceli Abigail               </t>
  </si>
  <si>
    <t xml:space="preserve">HERNANDEZ, Claudia Alejandra            </t>
  </si>
  <si>
    <t xml:space="preserve">IBAÑEZ, Estefania Milagros              </t>
  </si>
  <si>
    <t xml:space="preserve">INFANTES, Elisabeth Alejandra           </t>
  </si>
  <si>
    <t xml:space="preserve">LERA, Maira Angela                      </t>
  </si>
  <si>
    <t xml:space="preserve">LOPEZ, Leandro Ariel                    </t>
  </si>
  <si>
    <t xml:space="preserve">LOZANO, Maite Nahir                     </t>
  </si>
  <si>
    <t xml:space="preserve">OJEDA, Ayelen Daiana                    </t>
  </si>
  <si>
    <t xml:space="preserve">PAEZ, Celeste Valentina                 </t>
  </si>
  <si>
    <t xml:space="preserve">VILLAGRA, Claudia Micaela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</si>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</sst>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9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7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14683</v>
      </c>
      <c r="D9" s="4" t="s">
        <v>20</v>
      </c>
      <c r="E9" s="6">
        <v>80</v>
      </c>
      <c r="F9" s="6">
        <v>9</v>
      </c>
      <c r="G9" s="6">
        <v>6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80</v>
      </c>
      <c r="R9">
        <f>IFERROR(VALUE(F9),0)</f>
        <v>9</v>
      </c>
      <c r="S9">
        <f>IFERROR(VALUE(G9),0)</f>
        <v>6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12770</v>
      </c>
      <c r="D10" s="4" t="s">
        <v>23</v>
      </c>
      <c r="E10" s="6">
        <v>10</v>
      </c>
      <c r="F10" s="6"/>
      <c r="G10" s="6"/>
      <c r="H10" s="6"/>
      <c r="I10" s="6" t="s">
        <v>24</v>
      </c>
      <c r="J10" s="6" t="s">
        <v>24</v>
      </c>
      <c r="K10" s="6" t="s">
        <v>24</v>
      </c>
      <c r="L10" s="6" t="s">
        <v>24</v>
      </c>
      <c r="M10" s="7" t="s">
        <v>21</v>
      </c>
      <c r="N10" s="7" t="s">
        <v>21</v>
      </c>
      <c r="O10" s="7" t="s">
        <v>25</v>
      </c>
      <c r="P10" s="2" t="s">
        <v>22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14066</v>
      </c>
      <c r="D11" s="4" t="s">
        <v>26</v>
      </c>
      <c r="E11" s="6">
        <v>100</v>
      </c>
      <c r="F11" s="6">
        <v>6</v>
      </c>
      <c r="G11" s="6">
        <v>7</v>
      </c>
      <c r="H11" s="6"/>
      <c r="I11" s="6"/>
      <c r="J11" s="6"/>
      <c r="K11" s="6"/>
      <c r="L11" s="6"/>
      <c r="M11" s="7">
        <f>CEILING( AVERAGE( R11,V11),1)</f>
        <v>3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100</v>
      </c>
      <c r="R11">
        <f>IFERROR(VALUE(F11),0)</f>
        <v>6</v>
      </c>
      <c r="S11">
        <f>IFERROR(VALUE(G11),0)</f>
        <v>7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3</v>
      </c>
    </row>
    <row r="12" spans="1:25" x14ac:dyDescent="0.25">
      <c r="A12" s="4"/>
      <c r="B12" s="4">
        <v>4</v>
      </c>
      <c r="C12" s="4">
        <v>5771</v>
      </c>
      <c r="D12" s="4" t="s">
        <v>27</v>
      </c>
      <c r="E12" s="6">
        <v>100</v>
      </c>
      <c r="F12" s="6">
        <v>8</v>
      </c>
      <c r="G12" s="6">
        <v>4</v>
      </c>
      <c r="H12" s="6">
        <v>6</v>
      </c>
      <c r="I12" s="6"/>
      <c r="J12" s="6"/>
      <c r="K12" s="6"/>
      <c r="L12" s="6"/>
      <c r="M12" s="7">
        <f>CEILING( AVERAGE( R12,V12),1)</f>
        <v>4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100</v>
      </c>
      <c r="R12">
        <f>IFERROR(VALUE(F12),0)</f>
        <v>8</v>
      </c>
      <c r="S12">
        <f>IFERROR(VALUE(G12),0)</f>
        <v>4</v>
      </c>
      <c r="T12">
        <f>IFERROR(VALUE(H12),0)</f>
        <v>6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14487</v>
      </c>
      <c r="D13" s="4" t="s">
        <v>28</v>
      </c>
      <c r="E13" s="6">
        <v>100</v>
      </c>
      <c r="F13" s="6">
        <v>8</v>
      </c>
      <c r="G13" s="6">
        <v>8</v>
      </c>
      <c r="H13" s="6"/>
      <c r="I13" s="6"/>
      <c r="J13" s="6"/>
      <c r="K13" s="6"/>
      <c r="L13" s="6"/>
      <c r="M13" s="7">
        <f>CEILING( AVERAGE( R13,V13),1)</f>
        <v>4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100</v>
      </c>
      <c r="R13">
        <f>IFERROR(VALUE(F13),0)</f>
        <v>8</v>
      </c>
      <c r="S13">
        <f>IFERROR(VALUE(G13),0)</f>
        <v>8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4" spans="1:25" x14ac:dyDescent="0.25">
      <c r="A14" s="4"/>
      <c r="B14" s="4">
        <v>6</v>
      </c>
      <c r="C14" s="4">
        <v>14643</v>
      </c>
      <c r="D14" s="4" t="s">
        <v>29</v>
      </c>
      <c r="E14" s="6">
        <v>60</v>
      </c>
      <c r="F14" s="6">
        <v>6</v>
      </c>
      <c r="G14" s="6"/>
      <c r="H14" s="6"/>
      <c r="I14" s="6" t="s">
        <v>24</v>
      </c>
      <c r="J14" s="6" t="s">
        <v>24</v>
      </c>
      <c r="K14" s="6" t="s">
        <v>24</v>
      </c>
      <c r="L14" s="6" t="s">
        <v>24</v>
      </c>
      <c r="M14" s="7" t="s">
        <v>21</v>
      </c>
      <c r="N14" s="7" t="s">
        <v>21</v>
      </c>
      <c r="O14" s="7" t="s">
        <v>25</v>
      </c>
      <c r="P14" s="2" t="s">
        <v>22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14429</v>
      </c>
      <c r="D15" s="4" t="s">
        <v>30</v>
      </c>
      <c r="E15" s="6">
        <v>100</v>
      </c>
      <c r="F15" s="6">
        <v>8</v>
      </c>
      <c r="G15" s="6">
        <v>9</v>
      </c>
      <c r="H15" s="6"/>
      <c r="I15" s="6"/>
      <c r="J15" s="6"/>
      <c r="K15" s="6"/>
      <c r="L15" s="6"/>
      <c r="M15" s="7">
        <f>CEILING( AVERAGE( R15,V15),1)</f>
        <v>4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100</v>
      </c>
      <c r="R15">
        <f>IFERROR(VALUE(F15),0)</f>
        <v>8</v>
      </c>
      <c r="S15">
        <f>IFERROR(VALUE(G15),0)</f>
        <v>9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4</v>
      </c>
    </row>
    <row r="16" spans="1:25" x14ac:dyDescent="0.25">
      <c r="A16" s="4"/>
      <c r="B16" s="4">
        <v>8</v>
      </c>
      <c r="C16" s="4">
        <v>14469</v>
      </c>
      <c r="D16" s="4" t="s">
        <v>31</v>
      </c>
      <c r="E16" s="6"/>
      <c r="F16" s="6"/>
      <c r="G16" s="6"/>
      <c r="H16" s="6"/>
      <c r="I16" s="6"/>
      <c r="J16" s="6"/>
      <c r="K16" s="6"/>
      <c r="L16" s="6"/>
      <c r="M16" s="7">
        <f>CEILING( AVERAGE( R16,V16),1)</f>
        <v>0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</v>
      </c>
      <c r="P16" s="2" t="s">
        <v>22</v>
      </c>
      <c r="Q16">
        <f>IFERROR(VALUE(E16),0)</f>
        <v>0</v>
      </c>
      <c r="R16">
        <f>IFERROR(VALUE(F16),0)</f>
        <v>0</v>
      </c>
      <c r="S16">
        <f>IFERROR(VALUE(G16),0)</f>
        <v>0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0</v>
      </c>
    </row>
    <row r="17" spans="1:25" x14ac:dyDescent="0.25">
      <c r="A17" s="4"/>
      <c r="B17" s="4">
        <v>9</v>
      </c>
      <c r="C17" s="4">
        <v>7374</v>
      </c>
      <c r="D17" s="4" t="s">
        <v>32</v>
      </c>
      <c r="E17" s="6">
        <v>100</v>
      </c>
      <c r="F17" s="6">
        <v>8</v>
      </c>
      <c r="G17" s="6">
        <v>7</v>
      </c>
      <c r="H17" s="6"/>
      <c r="I17" s="6"/>
      <c r="J17" s="6"/>
      <c r="K17" s="6"/>
      <c r="L17" s="6"/>
      <c r="M17" s="7">
        <f>CEILING( AVERAGE( R17,V17),1)</f>
        <v>4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22</v>
      </c>
      <c r="Q17">
        <f>IFERROR(VALUE(E17),0)</f>
        <v>100</v>
      </c>
      <c r="R17">
        <f>IFERROR(VALUE(F17),0)</f>
        <v>8</v>
      </c>
      <c r="S17">
        <f>IFERROR(VALUE(G17),0)</f>
        <v>7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4</v>
      </c>
    </row>
    <row r="18" spans="1:25" x14ac:dyDescent="0.25">
      <c r="A18" s="4"/>
      <c r="B18" s="4">
        <v>10</v>
      </c>
      <c r="C18" s="4">
        <v>10656</v>
      </c>
      <c r="D18" s="4" t="s">
        <v>33</v>
      </c>
      <c r="E18" s="6">
        <v>80</v>
      </c>
      <c r="F18" s="6">
        <v>9</v>
      </c>
      <c r="G18" s="6">
        <v>8</v>
      </c>
      <c r="H18" s="6"/>
      <c r="I18" s="6"/>
      <c r="J18" s="6"/>
      <c r="K18" s="6"/>
      <c r="L18" s="6"/>
      <c r="M18" s="7">
        <f>CEILING( AVERAGE( R18,V18),1)</f>
        <v>5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22</v>
      </c>
      <c r="Q18">
        <f>IFERROR(VALUE(E18),0)</f>
        <v>80</v>
      </c>
      <c r="R18">
        <f>IFERROR(VALUE(F18),0)</f>
        <v>9</v>
      </c>
      <c r="S18">
        <f>IFERROR(VALUE(G18),0)</f>
        <v>8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5</v>
      </c>
    </row>
    <row r="19" spans="1:25" x14ac:dyDescent="0.25">
      <c r="A19" s="4"/>
      <c r="B19" s="4">
        <v>11</v>
      </c>
      <c r="C19" s="4">
        <v>14070</v>
      </c>
      <c r="D19" s="4" t="s">
        <v>34</v>
      </c>
      <c r="E19" s="6">
        <v>0</v>
      </c>
      <c r="F19" s="6"/>
      <c r="G19" s="6"/>
      <c r="H19" s="6"/>
      <c r="I19" s="6" t="s">
        <v>24</v>
      </c>
      <c r="J19" s="6" t="s">
        <v>24</v>
      </c>
      <c r="K19" s="6" t="s">
        <v>24</v>
      </c>
      <c r="L19" s="6" t="s">
        <v>24</v>
      </c>
      <c r="M19" s="7" t="s">
        <v>21</v>
      </c>
      <c r="N19" s="7" t="s">
        <v>21</v>
      </c>
      <c r="O19" s="7" t="s">
        <v>25</v>
      </c>
      <c r="P19" s="2" t="s">
        <v>22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14403</v>
      </c>
      <c r="D20" s="4" t="s">
        <v>35</v>
      </c>
      <c r="E20" s="6">
        <v>100</v>
      </c>
      <c r="F20" s="6">
        <v>8</v>
      </c>
      <c r="G20" s="6">
        <v>3</v>
      </c>
      <c r="H20" s="6">
        <v>9</v>
      </c>
      <c r="I20" s="6"/>
      <c r="J20" s="6"/>
      <c r="K20" s="6"/>
      <c r="L20" s="6"/>
      <c r="M20" s="7">
        <f>CEILING( AVERAGE( R20,V20),1)</f>
        <v>4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22</v>
      </c>
      <c r="Q20">
        <f>IFERROR(VALUE(E20),0)</f>
        <v>100</v>
      </c>
      <c r="R20">
        <f>IFERROR(VALUE(F20),0)</f>
        <v>8</v>
      </c>
      <c r="S20">
        <f>IFERROR(VALUE(G20),0)</f>
        <v>3</v>
      </c>
      <c r="T20">
        <f>IFERROR(VALUE(H20),0)</f>
        <v>9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4</v>
      </c>
    </row>
    <row r="21" spans="1:25" x14ac:dyDescent="0.25">
      <c r="A21" s="4"/>
      <c r="B21" s="4">
        <v>13</v>
      </c>
      <c r="C21" s="4">
        <v>14523</v>
      </c>
      <c r="D21" s="4" t="s">
        <v>36</v>
      </c>
      <c r="E21" s="6">
        <v>0</v>
      </c>
      <c r="F21" s="6"/>
      <c r="G21" s="6"/>
      <c r="H21" s="6"/>
      <c r="I21" s="6" t="s">
        <v>24</v>
      </c>
      <c r="J21" s="6" t="s">
        <v>24</v>
      </c>
      <c r="K21" s="6" t="s">
        <v>24</v>
      </c>
      <c r="L21" s="6" t="s">
        <v>24</v>
      </c>
      <c r="M21" s="7" t="s">
        <v>21</v>
      </c>
      <c r="N21" s="7" t="s">
        <v>21</v>
      </c>
      <c r="O21" s="7" t="s">
        <v>25</v>
      </c>
      <c r="P21" s="2" t="s">
        <v>22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14640</v>
      </c>
      <c r="D22" s="4" t="s">
        <v>37</v>
      </c>
      <c r="E22" s="6">
        <v>0</v>
      </c>
      <c r="F22" s="6"/>
      <c r="G22" s="6"/>
      <c r="H22" s="6"/>
      <c r="I22" s="6" t="s">
        <v>24</v>
      </c>
      <c r="J22" s="6" t="s">
        <v>24</v>
      </c>
      <c r="K22" s="6" t="s">
        <v>24</v>
      </c>
      <c r="L22" s="6" t="s">
        <v>24</v>
      </c>
      <c r="M22" s="7" t="s">
        <v>21</v>
      </c>
      <c r="N22" s="7" t="s">
        <v>21</v>
      </c>
      <c r="O22" s="7" t="s">
        <v>25</v>
      </c>
      <c r="P22" s="2" t="s">
        <v>22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12555</v>
      </c>
      <c r="D23" s="4" t="s">
        <v>38</v>
      </c>
      <c r="E23" s="6">
        <v>100</v>
      </c>
      <c r="F23" s="6">
        <v>8</v>
      </c>
      <c r="G23" s="6">
        <v>7</v>
      </c>
      <c r="H23" s="6"/>
      <c r="I23" s="6"/>
      <c r="J23" s="6"/>
      <c r="K23" s="6"/>
      <c r="L23" s="6"/>
      <c r="M23" s="7">
        <f>CEILING( AVERAGE( R23,V23),1)</f>
        <v>4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22</v>
      </c>
      <c r="Q23">
        <f>IFERROR(VALUE(E23),0)</f>
        <v>100</v>
      </c>
      <c r="R23">
        <f>IFERROR(VALUE(F23),0)</f>
        <v>8</v>
      </c>
      <c r="S23">
        <f>IFERROR(VALUE(G23),0)</f>
        <v>7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4</v>
      </c>
    </row>
    <row r="24" spans="1:25" x14ac:dyDescent="0.25">
      <c r="A24" s="4"/>
      <c r="B24" s="4">
        <v>16</v>
      </c>
      <c r="C24" s="4">
        <v>14579</v>
      </c>
      <c r="D24" s="4" t="s">
        <v>39</v>
      </c>
      <c r="E24" s="6">
        <v>0</v>
      </c>
      <c r="F24" s="6"/>
      <c r="G24" s="6"/>
      <c r="H24" s="6"/>
      <c r="I24" s="6" t="s">
        <v>24</v>
      </c>
      <c r="J24" s="6" t="s">
        <v>24</v>
      </c>
      <c r="K24" s="6" t="s">
        <v>24</v>
      </c>
      <c r="L24" s="6" t="s">
        <v>24</v>
      </c>
      <c r="M24" s="7" t="s">
        <v>21</v>
      </c>
      <c r="N24" s="7" t="s">
        <v>21</v>
      </c>
      <c r="O24" s="7" t="s">
        <v>25</v>
      </c>
      <c r="P24" s="2" t="s">
        <v>22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14410</v>
      </c>
      <c r="D25" s="4" t="s">
        <v>40</v>
      </c>
      <c r="E25" s="6">
        <v>10</v>
      </c>
      <c r="F25" s="6"/>
      <c r="G25" s="6"/>
      <c r="H25" s="6"/>
      <c r="I25" s="6" t="s">
        <v>24</v>
      </c>
      <c r="J25" s="6" t="s">
        <v>24</v>
      </c>
      <c r="K25" s="6" t="s">
        <v>24</v>
      </c>
      <c r="L25" s="6" t="s">
        <v>24</v>
      </c>
      <c r="M25" s="7" t="s">
        <v>21</v>
      </c>
      <c r="N25" s="7" t="s">
        <v>21</v>
      </c>
      <c r="O25" s="7" t="s">
        <v>25</v>
      </c>
      <c r="P25" s="2" t="s">
        <v>22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14725</v>
      </c>
      <c r="D26" s="4" t="s">
        <v>41</v>
      </c>
      <c r="E26" s="6">
        <v>0</v>
      </c>
      <c r="F26" s="6"/>
      <c r="G26" s="6"/>
      <c r="H26" s="6"/>
      <c r="I26" s="6" t="s">
        <v>24</v>
      </c>
      <c r="J26" s="6" t="s">
        <v>24</v>
      </c>
      <c r="K26" s="6" t="s">
        <v>24</v>
      </c>
      <c r="L26" s="6" t="s">
        <v>24</v>
      </c>
      <c r="M26" s="7" t="s">
        <v>21</v>
      </c>
      <c r="N26" s="7" t="s">
        <v>21</v>
      </c>
      <c r="O26" s="7" t="s">
        <v>25</v>
      </c>
      <c r="P26" s="2" t="s">
        <v>22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4"/>
      <c r="B27" s="4">
        <v>19</v>
      </c>
      <c r="C27" s="4">
        <v>14538</v>
      </c>
      <c r="D27" s="4" t="s">
        <v>42</v>
      </c>
      <c r="E27" s="6">
        <v>100</v>
      </c>
      <c r="F27" s="6">
        <v>9</v>
      </c>
      <c r="G27" s="6">
        <v>10</v>
      </c>
      <c r="H27" s="6"/>
      <c r="I27" s="6"/>
      <c r="J27" s="6"/>
      <c r="K27" s="6"/>
      <c r="L27" s="6"/>
      <c r="M27" s="7">
        <f>CEILING( AVERAGE( R27,V27),1)</f>
        <v>5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P27" s="2" t="s">
        <v>22</v>
      </c>
      <c r="Q27">
        <f>IFERROR(VALUE(E27),0)</f>
        <v>100</v>
      </c>
      <c r="R27">
        <f>IFERROR(VALUE(F27),0)</f>
        <v>9</v>
      </c>
      <c r="S27">
        <f>IFERROR(VALUE(G27),0)</f>
        <v>10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5</v>
      </c>
    </row>
    <row r="28" spans="1:25" x14ac:dyDescent="0.25">
      <c r="A28" s="4"/>
      <c r="B28" s="4">
        <v>20</v>
      </c>
      <c r="C28" s="4">
        <v>14637</v>
      </c>
      <c r="D28" s="4" t="s">
        <v>43</v>
      </c>
      <c r="E28" s="6">
        <v>0</v>
      </c>
      <c r="F28" s="6"/>
      <c r="G28" s="6"/>
      <c r="H28" s="6"/>
      <c r="I28" s="6" t="s">
        <v>24</v>
      </c>
      <c r="J28" s="6" t="s">
        <v>24</v>
      </c>
      <c r="K28" s="6" t="s">
        <v>24</v>
      </c>
      <c r="L28" s="6" t="s">
        <v>24</v>
      </c>
      <c r="M28" s="7" t="s">
        <v>21</v>
      </c>
      <c r="N28" s="7" t="s">
        <v>21</v>
      </c>
      <c r="O28" s="7" t="s">
        <v>25</v>
      </c>
      <c r="P28" s="2" t="s">
        <v>22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14714</v>
      </c>
      <c r="D29" s="4" t="s">
        <v>44</v>
      </c>
      <c r="E29" s="6">
        <v>0</v>
      </c>
      <c r="F29" s="6"/>
      <c r="G29" s="6"/>
      <c r="H29" s="6"/>
      <c r="I29" s="6" t="s">
        <v>24</v>
      </c>
      <c r="J29" s="6" t="s">
        <v>24</v>
      </c>
      <c r="K29" s="6" t="s">
        <v>24</v>
      </c>
      <c r="L29" s="6" t="s">
        <v>24</v>
      </c>
      <c r="M29" s="7" t="s">
        <v>21</v>
      </c>
      <c r="N29" s="7" t="s">
        <v>21</v>
      </c>
      <c r="O29" s="7" t="s">
        <v>25</v>
      </c>
      <c r="P29" s="2" t="s">
        <v>22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14440</v>
      </c>
      <c r="D30" s="4" t="s">
        <v>45</v>
      </c>
      <c r="E30" s="6">
        <v>80</v>
      </c>
      <c r="F30" s="6">
        <v>8</v>
      </c>
      <c r="G30" s="6">
        <v>7</v>
      </c>
      <c r="H30" s="6"/>
      <c r="I30" s="6"/>
      <c r="J30" s="6"/>
      <c r="K30" s="6"/>
      <c r="L30" s="6"/>
      <c r="M30" s="7">
        <f>CEILING( AVERAGE( R30,V30),1)</f>
        <v>4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P30" s="2" t="s">
        <v>22</v>
      </c>
      <c r="Q30">
        <f>IFERROR(VALUE(E30),0)</f>
        <v>80</v>
      </c>
      <c r="R30">
        <f>IFERROR(VALUE(F30),0)</f>
        <v>8</v>
      </c>
      <c r="S30">
        <f>IFERROR(VALUE(G30),0)</f>
        <v>7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4</v>
      </c>
    </row>
    <row r="31" spans="1:25" x14ac:dyDescent="0.25">
      <c r="A31" s="4"/>
      <c r="B31" s="4">
        <v>23</v>
      </c>
      <c r="C31" s="4">
        <v>14749</v>
      </c>
      <c r="D31" s="4" t="s">
        <v>46</v>
      </c>
      <c r="E31" s="6">
        <v>80</v>
      </c>
      <c r="F31" s="6">
        <v>8</v>
      </c>
      <c r="G31" s="6">
        <v>6</v>
      </c>
      <c r="H31" s="6"/>
      <c r="I31" s="6"/>
      <c r="J31" s="6"/>
      <c r="K31" s="6"/>
      <c r="L31" s="6"/>
      <c r="M31" s="7">
        <f>CEILING( AVERAGE( R31,V31),1)</f>
        <v>4</v>
      </c>
      <c r="N31" s="7" t="s">
        <v>21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--</v>
      </c>
      <c r="P31" s="2" t="s">
        <v>22</v>
      </c>
      <c r="Q31">
        <f>IFERROR(VALUE(E31),0)</f>
        <v>80</v>
      </c>
      <c r="R31">
        <f>IFERROR(VALUE(F31),0)</f>
        <v>8</v>
      </c>
      <c r="S31">
        <f>IFERROR(VALUE(G31),0)</f>
        <v>6</v>
      </c>
      <c r="T31">
        <f>IFERROR(VALUE(H31),0)</f>
        <v>0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4</v>
      </c>
    </row>
    <row r="32" spans="1:25" x14ac:dyDescent="0.25">
      <c r="A32" s="4"/>
      <c r="B32" s="4">
        <v>24</v>
      </c>
      <c r="C32" s="4">
        <v>14511</v>
      </c>
      <c r="D32" s="4" t="s">
        <v>47</v>
      </c>
      <c r="E32" s="6">
        <v>100</v>
      </c>
      <c r="F32" s="6">
        <v>8</v>
      </c>
      <c r="G32" s="6">
        <v>6</v>
      </c>
      <c r="H32" s="6"/>
      <c r="I32" s="6"/>
      <c r="J32" s="6"/>
      <c r="K32" s="6"/>
      <c r="L32" s="6"/>
      <c r="M32" s="7">
        <f>CEILING( AVERAGE( R32,V32),1)</f>
        <v>4</v>
      </c>
      <c r="N32" s="7" t="s">
        <v>21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--</v>
      </c>
      <c r="P32" s="2" t="s">
        <v>22</v>
      </c>
      <c r="Q32">
        <f>IFERROR(VALUE(E32),0)</f>
        <v>100</v>
      </c>
      <c r="R32">
        <f>IFERROR(VALUE(F32),0)</f>
        <v>8</v>
      </c>
      <c r="S32">
        <f>IFERROR(VALUE(G32),0)</f>
        <v>6</v>
      </c>
      <c r="T32">
        <f>IFERROR(VALUE(H32),0)</f>
        <v>0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4</v>
      </c>
    </row>
    <row r="33" spans="1:25" x14ac:dyDescent="0.25">
      <c r="A33" s="4"/>
      <c r="B33" s="4">
        <v>25</v>
      </c>
      <c r="C33" s="4">
        <v>14018</v>
      </c>
      <c r="D33" s="4" t="s">
        <v>48</v>
      </c>
      <c r="E33" s="6">
        <v>90</v>
      </c>
      <c r="F33" s="6">
        <v>7</v>
      </c>
      <c r="G33" s="6">
        <v>7</v>
      </c>
      <c r="H33" s="6"/>
      <c r="I33" s="6"/>
      <c r="J33" s="6"/>
      <c r="K33" s="6"/>
      <c r="L33" s="6"/>
      <c r="M33" s="7">
        <f>CEILING( AVERAGE( R33,V33),1)</f>
        <v>4</v>
      </c>
      <c r="N33" s="7" t="s">
        <v>21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--</v>
      </c>
      <c r="P33" s="2" t="s">
        <v>22</v>
      </c>
      <c r="Q33">
        <f>IFERROR(VALUE(E33),0)</f>
        <v>90</v>
      </c>
      <c r="R33">
        <f>IFERROR(VALUE(F33),0)</f>
        <v>7</v>
      </c>
      <c r="S33">
        <f>IFERROR(VALUE(G33),0)</f>
        <v>7</v>
      </c>
      <c r="T33">
        <f>IFERROR(VALUE(H33),0)</f>
        <v>0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4</v>
      </c>
    </row>
    <row r="34" spans="1:25" x14ac:dyDescent="0.25">
      <c r="A34" s="4"/>
      <c r="B34" s="4">
        <v>26</v>
      </c>
      <c r="C34" s="4">
        <v>14654</v>
      </c>
      <c r="D34" s="4" t="s">
        <v>49</v>
      </c>
      <c r="E34" s="6">
        <v>30</v>
      </c>
      <c r="F34" s="6">
        <v>8</v>
      </c>
      <c r="G34" s="6"/>
      <c r="H34" s="6"/>
      <c r="I34" s="6" t="s">
        <v>24</v>
      </c>
      <c r="J34" s="6" t="s">
        <v>24</v>
      </c>
      <c r="K34" s="6" t="s">
        <v>24</v>
      </c>
      <c r="L34" s="6" t="s">
        <v>24</v>
      </c>
      <c r="M34" s="7" t="s">
        <v>21</v>
      </c>
      <c r="N34" s="7" t="s">
        <v>21</v>
      </c>
      <c r="O34" s="7" t="s">
        <v>25</v>
      </c>
      <c r="P34" s="2" t="s">
        <v>22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4"/>
      <c r="B35" s="4">
        <v>27</v>
      </c>
      <c r="C35" s="4">
        <v>14650</v>
      </c>
      <c r="D35" s="4" t="s">
        <v>50</v>
      </c>
      <c r="E35" s="6">
        <v>40</v>
      </c>
      <c r="F35" s="6"/>
      <c r="G35" s="6"/>
      <c r="H35" s="6"/>
      <c r="I35" s="6" t="s">
        <v>24</v>
      </c>
      <c r="J35" s="6" t="s">
        <v>24</v>
      </c>
      <c r="K35" s="6" t="s">
        <v>24</v>
      </c>
      <c r="L35" s="6" t="s">
        <v>24</v>
      </c>
      <c r="M35" s="7" t="s">
        <v>21</v>
      </c>
      <c r="N35" s="7" t="s">
        <v>21</v>
      </c>
      <c r="O35" s="7" t="s">
        <v>25</v>
      </c>
      <c r="P35" s="2" t="s">
        <v>22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4"/>
      <c r="B36" s="4">
        <v>28</v>
      </c>
      <c r="C36" s="4">
        <v>12911</v>
      </c>
      <c r="D36" s="4" t="s">
        <v>51</v>
      </c>
      <c r="E36" s="6">
        <v>0</v>
      </c>
      <c r="F36" s="6"/>
      <c r="G36" s="6"/>
      <c r="H36" s="6"/>
      <c r="I36" s="6" t="s">
        <v>24</v>
      </c>
      <c r="J36" s="6" t="s">
        <v>24</v>
      </c>
      <c r="K36" s="6" t="s">
        <v>24</v>
      </c>
      <c r="L36" s="6" t="s">
        <v>24</v>
      </c>
      <c r="M36" s="7" t="s">
        <v>21</v>
      </c>
      <c r="N36" s="7" t="s">
        <v>21</v>
      </c>
      <c r="O36" s="7" t="s">
        <v>25</v>
      </c>
      <c r="P36" s="2" t="s">
        <v>22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 x14ac:dyDescent="0.25">
      <c r="A37" s="4"/>
      <c r="B37" s="4">
        <v>29</v>
      </c>
      <c r="C37" s="4">
        <v>14545</v>
      </c>
      <c r="D37" s="4" t="s">
        <v>52</v>
      </c>
      <c r="E37" s="6">
        <v>90</v>
      </c>
      <c r="F37" s="6">
        <v>7</v>
      </c>
      <c r="G37" s="6">
        <v>8</v>
      </c>
      <c r="H37" s="6"/>
      <c r="I37" s="6"/>
      <c r="J37" s="6"/>
      <c r="K37" s="6"/>
      <c r="L37" s="6"/>
      <c r="M37" s="7">
        <f>CEILING( AVERAGE( R37,V37),1)</f>
        <v>4</v>
      </c>
      <c r="N37" s="7" t="s">
        <v>21</v>
      </c>
      <c r="O37" s="7" t="str">
        <f>IF(ISBLANK(E37),"-",IF(AND(ISBLANK(P37),Q37&gt;=65,Y37&gt;=8,S37&gt;=8,U37&gt;=65,W37&gt;=8),"Promociona",IF(AND(Q37&gt;=65,U37&gt;=65,Y37&gt;=6,OR(S37&gt;=6,T37&gt;=6),OR(W37&gt;=6,X37&gt;=6)),"Regular",IF(AND(ISBLANK(I37),Q37&gt;=65,R37&gt;=1,OR(S37&gt;=6,T37&gt;=6)),"--","Libre"))))</f>
        <v>--</v>
      </c>
      <c r="P37" s="2" t="s">
        <v>22</v>
      </c>
      <c r="Q37">
        <f>IFERROR(VALUE(E37),0)</f>
        <v>90</v>
      </c>
      <c r="R37">
        <f>IFERROR(VALUE(F37),0)</f>
        <v>7</v>
      </c>
      <c r="S37">
        <f>IFERROR(VALUE(G37),0)</f>
        <v>8</v>
      </c>
      <c r="T37">
        <f>IFERROR(VALUE(H37),0)</f>
        <v>0</v>
      </c>
      <c r="U37">
        <f>IFERROR(VALUE(I37),0)</f>
        <v>0</v>
      </c>
      <c r="V37">
        <f>IFERROR(VALUE(J37),0)</f>
        <v>0</v>
      </c>
      <c r="W37">
        <f>IFERROR(VALUE(K37),0)</f>
        <v>0</v>
      </c>
      <c r="X37">
        <f>IFERROR(VALUE(L37),0)</f>
        <v>0</v>
      </c>
      <c r="Y37">
        <f>IFERROR(VALUE(M37),0)</f>
        <v>4</v>
      </c>
    </row>
    <row r="38" spans="1:25" x14ac:dyDescent="0.25">
      <c r="A38" s="4"/>
      <c r="B38" s="4">
        <v>30</v>
      </c>
      <c r="C38" s="4">
        <v>14596</v>
      </c>
      <c r="D38" s="4" t="s">
        <v>53</v>
      </c>
      <c r="E38" s="6">
        <v>0</v>
      </c>
      <c r="F38" s="6"/>
      <c r="G38" s="6"/>
      <c r="H38" s="6"/>
      <c r="I38" s="6" t="s">
        <v>24</v>
      </c>
      <c r="J38" s="6" t="s">
        <v>24</v>
      </c>
      <c r="K38" s="6" t="s">
        <v>24</v>
      </c>
      <c r="L38" s="6" t="s">
        <v>24</v>
      </c>
      <c r="M38" s="7" t="s">
        <v>21</v>
      </c>
      <c r="N38" s="7" t="s">
        <v>21</v>
      </c>
      <c r="O38" s="7" t="s">
        <v>25</v>
      </c>
      <c r="P38" s="2" t="s">
        <v>22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 x14ac:dyDescent="0.25">
      <c r="A39" s="4"/>
      <c r="B39" s="4">
        <v>31</v>
      </c>
      <c r="C39" s="4">
        <v>14713</v>
      </c>
      <c r="D39" s="4" t="s">
        <v>54</v>
      </c>
      <c r="E39" s="6">
        <v>0</v>
      </c>
      <c r="F39" s="6"/>
      <c r="G39" s="6"/>
      <c r="H39" s="6"/>
      <c r="I39" s="6" t="s">
        <v>24</v>
      </c>
      <c r="J39" s="6" t="s">
        <v>24</v>
      </c>
      <c r="K39" s="6" t="s">
        <v>24</v>
      </c>
      <c r="L39" s="6" t="s">
        <v>24</v>
      </c>
      <c r="M39" s="7" t="s">
        <v>21</v>
      </c>
      <c r="N39" s="7" t="s">
        <v>21</v>
      </c>
      <c r="O39" s="7" t="s">
        <v>25</v>
      </c>
      <c r="P39" s="2" t="s">
        <v>22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0" spans="1:25" x14ac:dyDescent="0.25">
      <c r="A40" s="4"/>
      <c r="B40" s="4">
        <v>32</v>
      </c>
      <c r="C40" s="4">
        <v>11715</v>
      </c>
      <c r="D40" s="4" t="s">
        <v>55</v>
      </c>
      <c r="E40" s="6">
        <v>100</v>
      </c>
      <c r="F40" s="6">
        <v>8</v>
      </c>
      <c r="G40" s="6">
        <v>2</v>
      </c>
      <c r="H40" s="6">
        <v>7</v>
      </c>
      <c r="I40" s="6"/>
      <c r="J40" s="6"/>
      <c r="K40" s="6"/>
      <c r="L40" s="6"/>
      <c r="M40" s="7">
        <f>CEILING( AVERAGE( R40,V40),1)</f>
        <v>4</v>
      </c>
      <c r="N40" s="7" t="s">
        <v>21</v>
      </c>
      <c r="O40" s="7" t="str">
        <f>IF(ISBLANK(E40),"-",IF(AND(ISBLANK(P40),Q40&gt;=65,Y40&gt;=8,S40&gt;=8,U40&gt;=65,W40&gt;=8),"Promociona",IF(AND(Q40&gt;=65,U40&gt;=65,Y40&gt;=6,OR(S40&gt;=6,T40&gt;=6),OR(W40&gt;=6,X40&gt;=6)),"Regular",IF(AND(ISBLANK(I40),Q40&gt;=65,R40&gt;=1,OR(S40&gt;=6,T40&gt;=6)),"--","Libre"))))</f>
        <v>--</v>
      </c>
      <c r="P40" s="2" t="s">
        <v>22</v>
      </c>
      <c r="Q40">
        <f>IFERROR(VALUE(E40),0)</f>
        <v>100</v>
      </c>
      <c r="R40">
        <f>IFERROR(VALUE(F40),0)</f>
        <v>8</v>
      </c>
      <c r="S40">
        <f>IFERROR(VALUE(G40),0)</f>
        <v>2</v>
      </c>
      <c r="T40">
        <f>IFERROR(VALUE(H40),0)</f>
        <v>7</v>
      </c>
      <c r="U40">
        <f>IFERROR(VALUE(I40),0)</f>
        <v>0</v>
      </c>
      <c r="V40">
        <f>IFERROR(VALUE(J40),0)</f>
        <v>0</v>
      </c>
      <c r="W40">
        <f>IFERROR(VALUE(K40),0)</f>
        <v>0</v>
      </c>
      <c r="X40">
        <f>IFERROR(VALUE(L40),0)</f>
        <v>0</v>
      </c>
      <c r="Y40">
        <f>IFERROR(VALUE(M40),0)</f>
        <v>4</v>
      </c>
    </row>
    <row r="41" spans="1:25" x14ac:dyDescent="0.25">
      <c r="A41" s="4"/>
      <c r="B41" s="4">
        <v>33</v>
      </c>
      <c r="C41" s="4">
        <v>14593</v>
      </c>
      <c r="D41" s="4" t="s">
        <v>56</v>
      </c>
      <c r="E41" s="6">
        <v>40</v>
      </c>
      <c r="F41" s="6">
        <v>8</v>
      </c>
      <c r="G41" s="6"/>
      <c r="H41" s="6"/>
      <c r="I41" s="6" t="s">
        <v>24</v>
      </c>
      <c r="J41" s="6" t="s">
        <v>24</v>
      </c>
      <c r="K41" s="6" t="s">
        <v>24</v>
      </c>
      <c r="L41" s="6" t="s">
        <v>24</v>
      </c>
      <c r="M41" s="7" t="s">
        <v>21</v>
      </c>
      <c r="N41" s="7" t="s">
        <v>21</v>
      </c>
      <c r="O41" s="7" t="s">
        <v>25</v>
      </c>
      <c r="P41" s="2" t="s">
        <v>22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</row>
    <row r="42" spans="1:25" x14ac:dyDescent="0.25">
      <c r="A42" s="4"/>
      <c r="B42" s="4">
        <v>34</v>
      </c>
      <c r="C42" s="4">
        <v>12552</v>
      </c>
      <c r="D42" s="4" t="s">
        <v>57</v>
      </c>
      <c r="E42" s="6">
        <v>80</v>
      </c>
      <c r="F42" s="6">
        <v>8</v>
      </c>
      <c r="G42" s="6">
        <v>6</v>
      </c>
      <c r="H42" s="6"/>
      <c r="I42" s="6"/>
      <c r="J42" s="6"/>
      <c r="K42" s="6"/>
      <c r="L42" s="6"/>
      <c r="M42" s="7">
        <f>CEILING( AVERAGE( R42,V42),1)</f>
        <v>4</v>
      </c>
      <c r="N42" s="7" t="s">
        <v>21</v>
      </c>
      <c r="O42" s="7" t="str">
        <f>IF(ISBLANK(E42),"-",IF(AND(ISBLANK(P42),Q42&gt;=65,Y42&gt;=8,S42&gt;=8,U42&gt;=65,W42&gt;=8),"Promociona",IF(AND(Q42&gt;=65,U42&gt;=65,Y42&gt;=6,OR(S42&gt;=6,T42&gt;=6),OR(W42&gt;=6,X42&gt;=6)),"Regular",IF(AND(ISBLANK(I42),Q42&gt;=65,R42&gt;=1,OR(S42&gt;=6,T42&gt;=6)),"--","Libre"))))</f>
        <v>--</v>
      </c>
      <c r="P42" s="2" t="s">
        <v>22</v>
      </c>
      <c r="Q42">
        <f>IFERROR(VALUE(E42),0)</f>
        <v>80</v>
      </c>
      <c r="R42">
        <f>IFERROR(VALUE(F42),0)</f>
        <v>8</v>
      </c>
      <c r="S42">
        <f>IFERROR(VALUE(G42),0)</f>
        <v>6</v>
      </c>
      <c r="T42">
        <f>IFERROR(VALUE(H42),0)</f>
        <v>0</v>
      </c>
      <c r="U42">
        <f>IFERROR(VALUE(I42),0)</f>
        <v>0</v>
      </c>
      <c r="V42">
        <f>IFERROR(VALUE(J42),0)</f>
        <v>0</v>
      </c>
      <c r="W42">
        <f>IFERROR(VALUE(K42),0)</f>
        <v>0</v>
      </c>
      <c r="X42">
        <f>IFERROR(VALUE(L42),0)</f>
        <v>0</v>
      </c>
      <c r="Y42">
        <f>IFERROR(VALUE(M42),0)</f>
        <v>4</v>
      </c>
    </row>
    <row r="43" spans="1:25" x14ac:dyDescent="0.25">
      <c r="A43" s="4"/>
      <c r="B43" s="4">
        <v>35</v>
      </c>
      <c r="C43" s="4">
        <v>14586</v>
      </c>
      <c r="D43" s="4" t="s">
        <v>58</v>
      </c>
      <c r="E43" s="6">
        <v>0</v>
      </c>
      <c r="F43" s="6"/>
      <c r="G43" s="6"/>
      <c r="H43" s="6"/>
      <c r="I43" s="6" t="s">
        <v>24</v>
      </c>
      <c r="J43" s="6" t="s">
        <v>24</v>
      </c>
      <c r="K43" s="6" t="s">
        <v>24</v>
      </c>
      <c r="L43" s="6" t="s">
        <v>24</v>
      </c>
      <c r="M43" s="7" t="s">
        <v>21</v>
      </c>
      <c r="N43" s="7" t="s">
        <v>21</v>
      </c>
      <c r="O43" s="7" t="s">
        <v>25</v>
      </c>
      <c r="P43" s="2" t="s">
        <v>22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</row>
    <row r="44" spans="1:25" x14ac:dyDescent="0.25">
      <c r="A44" s="4"/>
      <c r="B44" s="4">
        <v>36</v>
      </c>
      <c r="C44" s="4">
        <v>14550</v>
      </c>
      <c r="D44" s="4" t="s">
        <v>59</v>
      </c>
      <c r="E44" s="6">
        <v>80</v>
      </c>
      <c r="F44" s="6">
        <v>6</v>
      </c>
      <c r="G44" s="6">
        <v>5</v>
      </c>
      <c r="H44" s="6"/>
      <c r="I44" s="6" t="s">
        <v>24</v>
      </c>
      <c r="J44" s="6" t="s">
        <v>24</v>
      </c>
      <c r="K44" s="6" t="s">
        <v>24</v>
      </c>
      <c r="L44" s="6" t="s">
        <v>24</v>
      </c>
      <c r="M44" s="7" t="s">
        <v>21</v>
      </c>
      <c r="N44" s="7" t="s">
        <v>21</v>
      </c>
      <c r="O44" s="7" t="s">
        <v>25</v>
      </c>
      <c r="P44" s="2" t="s">
        <v>22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</row>
    <row r="45" spans="1:25" x14ac:dyDescent="0.25">
      <c r="A45" s="4"/>
      <c r="B45" s="4">
        <v>37</v>
      </c>
      <c r="C45" s="4">
        <v>14754</v>
      </c>
      <c r="D45" s="4" t="s">
        <v>60</v>
      </c>
      <c r="E45" s="6">
        <v>90</v>
      </c>
      <c r="F45" s="6">
        <v>8</v>
      </c>
      <c r="G45" s="6">
        <v>9</v>
      </c>
      <c r="H45" s="6"/>
      <c r="I45" s="6"/>
      <c r="J45" s="6"/>
      <c r="K45" s="6"/>
      <c r="L45" s="6"/>
      <c r="M45" s="7">
        <f>CEILING( AVERAGE( R45,V45),1)</f>
        <v>4</v>
      </c>
      <c r="N45" s="7" t="s">
        <v>21</v>
      </c>
      <c r="O45" s="7" t="str">
        <f>IF(ISBLANK(E45),"-",IF(AND(ISBLANK(P45),Q45&gt;=65,Y45&gt;=8,S45&gt;=8,U45&gt;=65,W45&gt;=8),"Promociona",IF(AND(Q45&gt;=65,U45&gt;=65,Y45&gt;=6,OR(S45&gt;=6,T45&gt;=6),OR(W45&gt;=6,X45&gt;=6)),"Regular",IF(AND(ISBLANK(I45),Q45&gt;=65,R45&gt;=1,OR(S45&gt;=6,T45&gt;=6)),"--","Libre"))))</f>
        <v>--</v>
      </c>
      <c r="P45" s="2" t="s">
        <v>22</v>
      </c>
      <c r="Q45">
        <f>IFERROR(VALUE(E45),0)</f>
        <v>90</v>
      </c>
      <c r="R45">
        <f>IFERROR(VALUE(F45),0)</f>
        <v>8</v>
      </c>
      <c r="S45">
        <f>IFERROR(VALUE(G45),0)</f>
        <v>9</v>
      </c>
      <c r="T45">
        <f>IFERROR(VALUE(H45),0)</f>
        <v>0</v>
      </c>
      <c r="U45">
        <f>IFERROR(VALUE(I45),0)</f>
        <v>0</v>
      </c>
      <c r="V45">
        <f>IFERROR(VALUE(J45),0)</f>
        <v>0</v>
      </c>
      <c r="W45">
        <f>IFERROR(VALUE(K45),0)</f>
        <v>0</v>
      </c>
      <c r="X45">
        <f>IFERROR(VALUE(L45),0)</f>
        <v>0</v>
      </c>
      <c r="Y45">
        <f>IFERROR(VALUE(M45),0)</f>
        <v>4</v>
      </c>
    </row>
    <row r="46" spans="1:25" x14ac:dyDescent="0.25">
      <c r="A46" s="4"/>
      <c r="B46" s="4">
        <v>38</v>
      </c>
      <c r="C46" s="4">
        <v>14578</v>
      </c>
      <c r="D46" s="4" t="s">
        <v>61</v>
      </c>
      <c r="E46" s="6">
        <v>90</v>
      </c>
      <c r="F46" s="6">
        <v>9</v>
      </c>
      <c r="G46" s="6">
        <v>10</v>
      </c>
      <c r="H46" s="6"/>
      <c r="I46" s="6"/>
      <c r="J46" s="6"/>
      <c r="K46" s="6"/>
      <c r="L46" s="6"/>
      <c r="M46" s="7">
        <f>CEILING( AVERAGE( R46,V46),1)</f>
        <v>5</v>
      </c>
      <c r="N46" s="7" t="s">
        <v>21</v>
      </c>
      <c r="O46" s="7" t="str">
        <f>IF(ISBLANK(E46),"-",IF(AND(ISBLANK(P46),Q46&gt;=65,Y46&gt;=8,S46&gt;=8,U46&gt;=65,W46&gt;=8),"Promociona",IF(AND(Q46&gt;=65,U46&gt;=65,Y46&gt;=6,OR(S46&gt;=6,T46&gt;=6),OR(W46&gt;=6,X46&gt;=6)),"Regular",IF(AND(ISBLANK(I46),Q46&gt;=65,R46&gt;=1,OR(S46&gt;=6,T46&gt;=6)),"--","Libre"))))</f>
        <v>--</v>
      </c>
      <c r="P46" s="2" t="s">
        <v>22</v>
      </c>
      <c r="Q46">
        <f>IFERROR(VALUE(E46),0)</f>
        <v>90</v>
      </c>
      <c r="R46">
        <f>IFERROR(VALUE(F46),0)</f>
        <v>9</v>
      </c>
      <c r="S46">
        <f>IFERROR(VALUE(G46),0)</f>
        <v>10</v>
      </c>
      <c r="T46">
        <f>IFERROR(VALUE(H46),0)</f>
        <v>0</v>
      </c>
      <c r="U46">
        <f>IFERROR(VALUE(I46),0)</f>
        <v>0</v>
      </c>
      <c r="V46">
        <f>IFERROR(VALUE(J46),0)</f>
        <v>0</v>
      </c>
      <c r="W46">
        <f>IFERROR(VALUE(K46),0)</f>
        <v>0</v>
      </c>
      <c r="X46">
        <f>IFERROR(VALUE(L46),0)</f>
        <v>0</v>
      </c>
      <c r="Y46">
        <f>IFERROR(VALUE(M46),0)</f>
        <v>5</v>
      </c>
    </row>
    <row r="47" spans="1:25" x14ac:dyDescent="0.25">
      <c r="A47" s="4"/>
      <c r="B47" s="4">
        <v>39</v>
      </c>
      <c r="C47" s="4">
        <v>12314</v>
      </c>
      <c r="D47" s="4" t="s">
        <v>62</v>
      </c>
      <c r="E47" s="6">
        <v>0</v>
      </c>
      <c r="F47" s="6"/>
      <c r="G47" s="6"/>
      <c r="H47" s="6"/>
      <c r="I47" s="6" t="s">
        <v>24</v>
      </c>
      <c r="J47" s="6" t="s">
        <v>24</v>
      </c>
      <c r="K47" s="6" t="s">
        <v>24</v>
      </c>
      <c r="L47" s="6" t="s">
        <v>24</v>
      </c>
      <c r="M47" s="7" t="s">
        <v>21</v>
      </c>
      <c r="N47" s="7" t="s">
        <v>21</v>
      </c>
      <c r="O47" s="7" t="s">
        <v>25</v>
      </c>
      <c r="P47" s="2" t="s">
        <v>22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</row>
    <row r="48" spans="1:25" x14ac:dyDescent="0.25">
      <c r="A48" s="4"/>
      <c r="B48" s="4">
        <v>40</v>
      </c>
      <c r="C48" s="4">
        <v>9064</v>
      </c>
      <c r="D48" s="4" t="s">
        <v>63</v>
      </c>
      <c r="E48" s="6">
        <v>100</v>
      </c>
      <c r="F48" s="6">
        <v>8</v>
      </c>
      <c r="G48" s="6">
        <v>7</v>
      </c>
      <c r="H48" s="6"/>
      <c r="I48" s="6"/>
      <c r="J48" s="6"/>
      <c r="K48" s="6"/>
      <c r="L48" s="6"/>
      <c r="M48" s="7">
        <f>CEILING( AVERAGE( R48,V48),1)</f>
        <v>4</v>
      </c>
      <c r="N48" s="7" t="s">
        <v>21</v>
      </c>
      <c r="O48" s="7" t="str">
        <f>IF(ISBLANK(E48),"-",IF(AND(ISBLANK(P48),Q48&gt;=65,Y48&gt;=8,S48&gt;=8,U48&gt;=65,W48&gt;=8),"Promociona",IF(AND(Q48&gt;=65,U48&gt;=65,Y48&gt;=6,OR(S48&gt;=6,T48&gt;=6),OR(W48&gt;=6,X48&gt;=6)),"Regular",IF(AND(ISBLANK(I48),Q48&gt;=65,R48&gt;=1,OR(S48&gt;=6,T48&gt;=6)),"--","Libre"))))</f>
        <v>--</v>
      </c>
      <c r="P48" s="2" t="s">
        <v>22</v>
      </c>
      <c r="Q48">
        <f>IFERROR(VALUE(E48),0)</f>
        <v>100</v>
      </c>
      <c r="R48">
        <f>IFERROR(VALUE(F48),0)</f>
        <v>8</v>
      </c>
      <c r="S48">
        <f>IFERROR(VALUE(G48),0)</f>
        <v>7</v>
      </c>
      <c r="T48">
        <f>IFERROR(VALUE(H48),0)</f>
        <v>0</v>
      </c>
      <c r="U48">
        <f>IFERROR(VALUE(I48),0)</f>
        <v>0</v>
      </c>
      <c r="V48">
        <f>IFERROR(VALUE(J48),0)</f>
        <v>0</v>
      </c>
      <c r="W48">
        <f>IFERROR(VALUE(K48),0)</f>
        <v>0</v>
      </c>
      <c r="X48">
        <f>IFERROR(VALUE(L48),0)</f>
        <v>0</v>
      </c>
      <c r="Y48">
        <f>IFERROR(VALUE(M48),0)</f>
        <v>4</v>
      </c>
    </row>
    <row r="49" spans="1:25" x14ac:dyDescent="0.25">
      <c r="A49" s="4"/>
      <c r="B49" s="4">
        <v>41</v>
      </c>
      <c r="C49" s="4">
        <v>14536</v>
      </c>
      <c r="D49" s="4" t="s">
        <v>64</v>
      </c>
      <c r="E49" s="6">
        <v>100</v>
      </c>
      <c r="F49" s="6">
        <v>8</v>
      </c>
      <c r="G49" s="6">
        <v>7</v>
      </c>
      <c r="H49" s="6"/>
      <c r="I49" s="6"/>
      <c r="J49" s="6"/>
      <c r="K49" s="6"/>
      <c r="L49" s="6"/>
      <c r="M49" s="7">
        <f>CEILING( AVERAGE( R49,V49),1)</f>
        <v>4</v>
      </c>
      <c r="N49" s="7" t="s">
        <v>21</v>
      </c>
      <c r="O49" s="7" t="str">
        <f>IF(ISBLANK(E49),"-",IF(AND(ISBLANK(P49),Q49&gt;=65,Y49&gt;=8,S49&gt;=8,U49&gt;=65,W49&gt;=8),"Promociona",IF(AND(Q49&gt;=65,U49&gt;=65,Y49&gt;=6,OR(S49&gt;=6,T49&gt;=6),OR(W49&gt;=6,X49&gt;=6)),"Regular",IF(AND(ISBLANK(I49),Q49&gt;=65,R49&gt;=1,OR(S49&gt;=6,T49&gt;=6)),"--","Libre"))))</f>
        <v>--</v>
      </c>
      <c r="P49" s="2" t="s">
        <v>22</v>
      </c>
      <c r="Q49">
        <f>IFERROR(VALUE(E49),0)</f>
        <v>100</v>
      </c>
      <c r="R49">
        <f>IFERROR(VALUE(F49),0)</f>
        <v>8</v>
      </c>
      <c r="S49">
        <f>IFERROR(VALUE(G49),0)</f>
        <v>7</v>
      </c>
      <c r="T49">
        <f>IFERROR(VALUE(H49),0)</f>
        <v>0</v>
      </c>
      <c r="U49">
        <f>IFERROR(VALUE(I49),0)</f>
        <v>0</v>
      </c>
      <c r="V49">
        <f>IFERROR(VALUE(J49),0)</f>
        <v>0</v>
      </c>
      <c r="W49">
        <f>IFERROR(VALUE(K49),0)</f>
        <v>0</v>
      </c>
      <c r="X49">
        <f>IFERROR(VALUE(L49),0)</f>
        <v>0</v>
      </c>
      <c r="Y49">
        <f>IFERROR(VALUE(M49),0)</f>
        <v>4</v>
      </c>
    </row>
    <row r="50" spans="1:25" x14ac:dyDescent="0.25">
      <c r="A50" s="4"/>
      <c r="B50" s="4">
        <v>42</v>
      </c>
      <c r="C50" s="4">
        <v>14710</v>
      </c>
      <c r="D50" s="4" t="s">
        <v>65</v>
      </c>
      <c r="E50" s="6">
        <v>100</v>
      </c>
      <c r="F50" s="6">
        <v>7</v>
      </c>
      <c r="G50" s="6">
        <v>9</v>
      </c>
      <c r="H50" s="6"/>
      <c r="I50" s="6"/>
      <c r="J50" s="6"/>
      <c r="K50" s="6"/>
      <c r="L50" s="6"/>
      <c r="M50" s="7">
        <f>CEILING( AVERAGE( R50,V50),1)</f>
        <v>4</v>
      </c>
      <c r="N50" s="7" t="s">
        <v>21</v>
      </c>
      <c r="O50" s="7" t="str">
        <f>IF(ISBLANK(E50),"-",IF(AND(ISBLANK(P50),Q50&gt;=65,Y50&gt;=8,S50&gt;=8,U50&gt;=65,W50&gt;=8),"Promociona",IF(AND(Q50&gt;=65,U50&gt;=65,Y50&gt;=6,OR(S50&gt;=6,T50&gt;=6),OR(W50&gt;=6,X50&gt;=6)),"Regular",IF(AND(ISBLANK(I50),Q50&gt;=65,R50&gt;=1,OR(S50&gt;=6,T50&gt;=6)),"--","Libre"))))</f>
        <v>--</v>
      </c>
      <c r="P50" s="2" t="s">
        <v>22</v>
      </c>
      <c r="Q50">
        <f>IFERROR(VALUE(E50),0)</f>
        <v>100</v>
      </c>
      <c r="R50">
        <f>IFERROR(VALUE(F50),0)</f>
        <v>7</v>
      </c>
      <c r="S50">
        <f>IFERROR(VALUE(G50),0)</f>
        <v>9</v>
      </c>
      <c r="T50">
        <f>IFERROR(VALUE(H50),0)</f>
        <v>0</v>
      </c>
      <c r="U50">
        <f>IFERROR(VALUE(I50),0)</f>
        <v>0</v>
      </c>
      <c r="V50">
        <f>IFERROR(VALUE(J50),0)</f>
        <v>0</v>
      </c>
      <c r="W50">
        <f>IFERROR(VALUE(K50),0)</f>
        <v>0</v>
      </c>
      <c r="X50">
        <f>IFERROR(VALUE(L50),0)</f>
        <v>0</v>
      </c>
      <c r="Y50">
        <f>IFERROR(VALUE(M50),0)</f>
        <v>4</v>
      </c>
    </row>
    <row r="51" spans="1:25" x14ac:dyDescent="0.25">
      <c r="A51" s="4"/>
      <c r="B51" s="4">
        <v>43</v>
      </c>
      <c r="C51" s="4">
        <v>14515</v>
      </c>
      <c r="D51" s="4" t="s">
        <v>66</v>
      </c>
      <c r="E51" s="6">
        <v>100</v>
      </c>
      <c r="F51" s="6">
        <v>9</v>
      </c>
      <c r="G51" s="6">
        <v>10</v>
      </c>
      <c r="H51" s="6"/>
      <c r="I51" s="6"/>
      <c r="J51" s="6"/>
      <c r="K51" s="6"/>
      <c r="L51" s="6"/>
      <c r="M51" s="7">
        <f>CEILING( AVERAGE( R51,V51),1)</f>
        <v>5</v>
      </c>
      <c r="N51" s="7" t="s">
        <v>21</v>
      </c>
      <c r="O51" s="7" t="str">
        <f>IF(ISBLANK(E51),"-",IF(AND(ISBLANK(P51),Q51&gt;=65,Y51&gt;=8,S51&gt;=8,U51&gt;=65,W51&gt;=8),"Promociona",IF(AND(Q51&gt;=65,U51&gt;=65,Y51&gt;=6,OR(S51&gt;=6,T51&gt;=6),OR(W51&gt;=6,X51&gt;=6)),"Regular",IF(AND(ISBLANK(I51),Q51&gt;=65,R51&gt;=1,OR(S51&gt;=6,T51&gt;=6)),"--","Libre"))))</f>
        <v>--</v>
      </c>
      <c r="P51" s="2" t="s">
        <v>22</v>
      </c>
      <c r="Q51">
        <f>IFERROR(VALUE(E51),0)</f>
        <v>100</v>
      </c>
      <c r="R51">
        <f>IFERROR(VALUE(F51),0)</f>
        <v>9</v>
      </c>
      <c r="S51">
        <f>IFERROR(VALUE(G51),0)</f>
        <v>10</v>
      </c>
      <c r="T51">
        <f>IFERROR(VALUE(H51),0)</f>
        <v>0</v>
      </c>
      <c r="U51">
        <f>IFERROR(VALUE(I51),0)</f>
        <v>0</v>
      </c>
      <c r="V51">
        <f>IFERROR(VALUE(J51),0)</f>
        <v>0</v>
      </c>
      <c r="W51">
        <f>IFERROR(VALUE(K51),0)</f>
        <v>0</v>
      </c>
      <c r="X51">
        <f>IFERROR(VALUE(L51),0)</f>
        <v>0</v>
      </c>
      <c r="Y51">
        <f>IFERROR(VALUE(M51),0)</f>
        <v>5</v>
      </c>
    </row>
    <row r="52" spans="1:25" x14ac:dyDescent="0.25">
      <c r="A52" s="4"/>
      <c r="B52" s="4">
        <v>44</v>
      </c>
      <c r="C52" s="4">
        <v>14660</v>
      </c>
      <c r="D52" s="4" t="s">
        <v>67</v>
      </c>
      <c r="E52" s="6">
        <v>0</v>
      </c>
      <c r="F52" s="6"/>
      <c r="G52" s="6"/>
      <c r="H52" s="6"/>
      <c r="I52" s="6" t="s">
        <v>24</v>
      </c>
      <c r="J52" s="6" t="s">
        <v>24</v>
      </c>
      <c r="K52" s="6" t="s">
        <v>24</v>
      </c>
      <c r="L52" s="6" t="s">
        <v>24</v>
      </c>
      <c r="M52" s="7" t="s">
        <v>21</v>
      </c>
      <c r="N52" s="7" t="s">
        <v>21</v>
      </c>
      <c r="O52" s="7" t="s">
        <v>25</v>
      </c>
      <c r="P52" s="2" t="s">
        <v>22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</row>
    <row r="53" spans="1:25" x14ac:dyDescent="0.25">
      <c r="A53" s="4"/>
      <c r="B53" s="4">
        <v>45</v>
      </c>
      <c r="C53" s="4">
        <v>14520</v>
      </c>
      <c r="D53" s="4" t="s">
        <v>68</v>
      </c>
      <c r="E53" s="6">
        <v>0</v>
      </c>
      <c r="F53" s="6"/>
      <c r="G53" s="6"/>
      <c r="H53" s="6"/>
      <c r="I53" s="6" t="s">
        <v>24</v>
      </c>
      <c r="J53" s="6" t="s">
        <v>24</v>
      </c>
      <c r="K53" s="6" t="s">
        <v>24</v>
      </c>
      <c r="L53" s="6" t="s">
        <v>24</v>
      </c>
      <c r="M53" s="7" t="s">
        <v>21</v>
      </c>
      <c r="N53" s="7" t="s">
        <v>21</v>
      </c>
      <c r="O53" s="7" t="s">
        <v>25</v>
      </c>
      <c r="P53" s="2" t="s">
        <v>22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</row>
    <row r="54" spans="1:25" x14ac:dyDescent="0.25">
      <c r="A54" s="4"/>
      <c r="B54" s="4">
        <v>46</v>
      </c>
      <c r="C54" s="4">
        <v>14049</v>
      </c>
      <c r="D54" s="4" t="s">
        <v>69</v>
      </c>
      <c r="E54" s="6">
        <v>100</v>
      </c>
      <c r="F54" s="6">
        <v>8</v>
      </c>
      <c r="G54" s="6">
        <v>7</v>
      </c>
      <c r="H54" s="6"/>
      <c r="I54" s="6"/>
      <c r="J54" s="6"/>
      <c r="K54" s="6"/>
      <c r="L54" s="6"/>
      <c r="M54" s="7">
        <f>CEILING( AVERAGE( R54,V54),1)</f>
        <v>4</v>
      </c>
      <c r="N54" s="7" t="s">
        <v>21</v>
      </c>
      <c r="O54" s="7" t="str">
        <f>IF(ISBLANK(E54),"-",IF(AND(ISBLANK(P54),Q54&gt;=65,Y54&gt;=8,S54&gt;=8,U54&gt;=65,W54&gt;=8),"Promociona",IF(AND(Q54&gt;=65,U54&gt;=65,Y54&gt;=6,OR(S54&gt;=6,T54&gt;=6),OR(W54&gt;=6,X54&gt;=6)),"Regular",IF(AND(ISBLANK(I54),Q54&gt;=65,R54&gt;=1,OR(S54&gt;=6,T54&gt;=6)),"--","Libre"))))</f>
        <v>--</v>
      </c>
      <c r="P54" s="2" t="s">
        <v>22</v>
      </c>
      <c r="Q54">
        <f>IFERROR(VALUE(E54),0)</f>
        <v>100</v>
      </c>
      <c r="R54">
        <f>IFERROR(VALUE(F54),0)</f>
        <v>8</v>
      </c>
      <c r="S54">
        <f>IFERROR(VALUE(G54),0)</f>
        <v>7</v>
      </c>
      <c r="T54">
        <f>IFERROR(VALUE(H54),0)</f>
        <v>0</v>
      </c>
      <c r="U54">
        <f>IFERROR(VALUE(I54),0)</f>
        <v>0</v>
      </c>
      <c r="V54">
        <f>IFERROR(VALUE(J54),0)</f>
        <v>0</v>
      </c>
      <c r="W54">
        <f>IFERROR(VALUE(K54),0)</f>
        <v>0</v>
      </c>
      <c r="X54">
        <f>IFERROR(VALUE(L54),0)</f>
        <v>0</v>
      </c>
      <c r="Y54">
        <f>IFERROR(VALUE(M54),0)</f>
        <v>4</v>
      </c>
    </row>
    <row r="55" spans="1:25" x14ac:dyDescent="0.25">
      <c r="A55" s="4"/>
      <c r="B55" s="4">
        <v>47</v>
      </c>
      <c r="C55" s="4">
        <v>14531</v>
      </c>
      <c r="D55" s="4" t="s">
        <v>70</v>
      </c>
      <c r="E55" s="6">
        <v>0</v>
      </c>
      <c r="F55" s="6"/>
      <c r="G55" s="6"/>
      <c r="H55" s="6"/>
      <c r="I55" s="6" t="s">
        <v>24</v>
      </c>
      <c r="J55" s="6" t="s">
        <v>24</v>
      </c>
      <c r="K55" s="6" t="s">
        <v>24</v>
      </c>
      <c r="L55" s="6" t="s">
        <v>24</v>
      </c>
      <c r="M55" s="7" t="s">
        <v>21</v>
      </c>
      <c r="N55" s="7" t="s">
        <v>21</v>
      </c>
      <c r="O55" s="7" t="s">
        <v>25</v>
      </c>
      <c r="P55" s="2" t="s">
        <v>22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</row>
    <row r="56" spans="1:25" x14ac:dyDescent="0.25">
      <c r="A56" s="4"/>
      <c r="B56" s="4">
        <v>48</v>
      </c>
      <c r="C56" s="4">
        <v>14689</v>
      </c>
      <c r="D56" s="4" t="s">
        <v>71</v>
      </c>
      <c r="E56" s="6">
        <v>0</v>
      </c>
      <c r="F56" s="6"/>
      <c r="G56" s="6"/>
      <c r="H56" s="6"/>
      <c r="I56" s="6" t="s">
        <v>24</v>
      </c>
      <c r="J56" s="6" t="s">
        <v>24</v>
      </c>
      <c r="K56" s="6" t="s">
        <v>24</v>
      </c>
      <c r="L56" s="6" t="s">
        <v>24</v>
      </c>
      <c r="M56" s="7" t="s">
        <v>21</v>
      </c>
      <c r="N56" s="7" t="s">
        <v>21</v>
      </c>
      <c r="O56" s="7" t="s">
        <v>25</v>
      </c>
      <c r="P56" s="2" t="s">
        <v>22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</row>
    <row r="57" spans="1:25" x14ac:dyDescent="0.25">
      <c r="A57" s="4"/>
      <c r="B57" s="4">
        <v>49</v>
      </c>
      <c r="C57" s="4">
        <v>14664</v>
      </c>
      <c r="D57" s="4" t="s">
        <v>72</v>
      </c>
      <c r="E57" s="6">
        <v>0</v>
      </c>
      <c r="F57" s="6"/>
      <c r="G57" s="6"/>
      <c r="H57" s="6"/>
      <c r="I57" s="6" t="s">
        <v>24</v>
      </c>
      <c r="J57" s="6" t="s">
        <v>24</v>
      </c>
      <c r="K57" s="6" t="s">
        <v>24</v>
      </c>
      <c r="L57" s="6" t="s">
        <v>24</v>
      </c>
      <c r="M57" s="7" t="s">
        <v>21</v>
      </c>
      <c r="N57" s="7" t="s">
        <v>21</v>
      </c>
      <c r="O57" s="7" t="s">
        <v>25</v>
      </c>
      <c r="P57" s="2" t="s">
        <v>22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</row>
    <row r="58" spans="1:25" x14ac:dyDescent="0.25">
      <c r="A58" s="4"/>
      <c r="B58" s="4">
        <v>50</v>
      </c>
      <c r="C58" s="4">
        <v>10637</v>
      </c>
      <c r="D58" s="4" t="s">
        <v>73</v>
      </c>
      <c r="E58" s="6">
        <v>100</v>
      </c>
      <c r="F58" s="6">
        <v>8</v>
      </c>
      <c r="G58" s="6">
        <v>8</v>
      </c>
      <c r="H58" s="6"/>
      <c r="I58" s="6"/>
      <c r="J58" s="6"/>
      <c r="K58" s="6"/>
      <c r="L58" s="6"/>
      <c r="M58" s="7">
        <f>CEILING( AVERAGE( R58,V58),1)</f>
        <v>4</v>
      </c>
      <c r="N58" s="7" t="s">
        <v>21</v>
      </c>
      <c r="O58" s="7" t="str">
        <f>IF(ISBLANK(E58),"-",IF(AND(ISBLANK(P58),Q58&gt;=65,Y58&gt;=8,S58&gt;=8,U58&gt;=65,W58&gt;=8),"Promociona",IF(AND(Q58&gt;=65,U58&gt;=65,Y58&gt;=6,OR(S58&gt;=6,T58&gt;=6),OR(W58&gt;=6,X58&gt;=6)),"Regular",IF(AND(ISBLANK(I58),Q58&gt;=65,R58&gt;=1,OR(S58&gt;=6,T58&gt;=6)),"--","Libre"))))</f>
        <v>--</v>
      </c>
      <c r="P58" s="2" t="s">
        <v>22</v>
      </c>
      <c r="Q58">
        <f>IFERROR(VALUE(E58),0)</f>
        <v>100</v>
      </c>
      <c r="R58">
        <f>IFERROR(VALUE(F58),0)</f>
        <v>8</v>
      </c>
      <c r="S58">
        <f>IFERROR(VALUE(G58),0)</f>
        <v>8</v>
      </c>
      <c r="T58">
        <f>IFERROR(VALUE(H58),0)</f>
        <v>0</v>
      </c>
      <c r="U58">
        <f>IFERROR(VALUE(I58),0)</f>
        <v>0</v>
      </c>
      <c r="V58">
        <f>IFERROR(VALUE(J58),0)</f>
        <v>0</v>
      </c>
      <c r="W58">
        <f>IFERROR(VALUE(K58),0)</f>
        <v>0</v>
      </c>
      <c r="X58">
        <f>IFERROR(VALUE(L58),0)</f>
        <v>0</v>
      </c>
      <c r="Y58">
        <f>IFERROR(VALUE(M58),0)</f>
        <v>4</v>
      </c>
    </row>
    <row r="59" spans="1:25" x14ac:dyDescent="0.25">
      <c r="A59" s="4"/>
      <c r="B59" s="4">
        <v>51</v>
      </c>
      <c r="C59" s="4">
        <v>12514</v>
      </c>
      <c r="D59" s="4" t="s">
        <v>74</v>
      </c>
      <c r="E59" s="6">
        <v>100</v>
      </c>
      <c r="F59" s="6">
        <v>8</v>
      </c>
      <c r="G59" s="6">
        <v>8</v>
      </c>
      <c r="H59" s="6"/>
      <c r="I59" s="6"/>
      <c r="J59" s="6"/>
      <c r="K59" s="6"/>
      <c r="L59" s="6"/>
      <c r="M59" s="7">
        <f>CEILING( AVERAGE( R59,V59),1)</f>
        <v>4</v>
      </c>
      <c r="N59" s="7" t="s">
        <v>21</v>
      </c>
      <c r="O59" s="7" t="str">
        <f>IF(ISBLANK(E59),"-",IF(AND(ISBLANK(P59),Q59&gt;=65,Y59&gt;=8,S59&gt;=8,U59&gt;=65,W59&gt;=8),"Promociona",IF(AND(Q59&gt;=65,U59&gt;=65,Y59&gt;=6,OR(S59&gt;=6,T59&gt;=6),OR(W59&gt;=6,X59&gt;=6)),"Regular",IF(AND(ISBLANK(I59),Q59&gt;=65,R59&gt;=1,OR(S59&gt;=6,T59&gt;=6)),"--","Libre"))))</f>
        <v>--</v>
      </c>
      <c r="P59" s="2" t="s">
        <v>22</v>
      </c>
      <c r="Q59">
        <f>IFERROR(VALUE(E59),0)</f>
        <v>100</v>
      </c>
      <c r="R59">
        <f>IFERROR(VALUE(F59),0)</f>
        <v>8</v>
      </c>
      <c r="S59">
        <f>IFERROR(VALUE(G59),0)</f>
        <v>8</v>
      </c>
      <c r="T59">
        <f>IFERROR(VALUE(H59),0)</f>
        <v>0</v>
      </c>
      <c r="U59">
        <f>IFERROR(VALUE(I59),0)</f>
        <v>0</v>
      </c>
      <c r="V59">
        <f>IFERROR(VALUE(J59),0)</f>
        <v>0</v>
      </c>
      <c r="W59">
        <f>IFERROR(VALUE(K59),0)</f>
        <v>0</v>
      </c>
      <c r="X59">
        <f>IFERROR(VALUE(L59),0)</f>
        <v>0</v>
      </c>
      <c r="Y59">
        <f>IFERROR(VALUE(M59),0)</f>
        <v>4</v>
      </c>
    </row>
    <row r="60" spans="1:25" x14ac:dyDescent="0.25">
      <c r="A60" s="4"/>
      <c r="B60" s="4">
        <v>52</v>
      </c>
      <c r="C60" s="4">
        <v>13220</v>
      </c>
      <c r="D60" s="4" t="s">
        <v>75</v>
      </c>
      <c r="E60" s="6">
        <v>0</v>
      </c>
      <c r="F60" s="6"/>
      <c r="G60" s="6"/>
      <c r="H60" s="6"/>
      <c r="I60" s="6" t="s">
        <v>24</v>
      </c>
      <c r="J60" s="6" t="s">
        <v>24</v>
      </c>
      <c r="K60" s="6" t="s">
        <v>24</v>
      </c>
      <c r="L60" s="6" t="s">
        <v>24</v>
      </c>
      <c r="M60" s="7" t="s">
        <v>21</v>
      </c>
      <c r="N60" s="7" t="s">
        <v>21</v>
      </c>
      <c r="O60" s="7" t="s">
        <v>25</v>
      </c>
      <c r="P60" s="2" t="s">
        <v>22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</row>
    <row r="62" spans="1:25" x14ac:dyDescent="0.25">
      <c r="A62" t="s">
        <v>76</v>
      </c>
    </row>
    <row r="63" spans="1:25" x14ac:dyDescent="0.25">
      <c r="A63" t="s">
        <v>77</v>
      </c>
    </row>
    <row r="64" spans="1:25" x14ac:dyDescent="0.25">
      <c r="A64" t="s">
        <v>78</v>
      </c>
    </row>
    <row r="65" spans="1:8" x14ac:dyDescent="0.25">
      <c r="A65" t="s">
        <v>79</v>
      </c>
    </row>
    <row r="67" spans="1:8" x14ac:dyDescent="0.25">
      <c r="D67" t="s">
        <v>80</v>
      </c>
    </row>
    <row r="68" spans="1:8" x14ac:dyDescent="0.25">
      <c r="D68" t="s">
        <v>81</v>
      </c>
      <c r="E68">
        <v>25</v>
      </c>
    </row>
    <row r="69" spans="1:8" x14ac:dyDescent="0.25">
      <c r="H69" t="s">
        <v>82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AP04_1r1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2024-10-31T22:28:30Z</dcterms:created>
  <dcterms:modified xsi:type="dcterms:W3CDTF">2024-10-31T22:28:30Z</dcterms:modified>
</cp:coreProperties>
</file>