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P05_1r1" sheetId="1" r:id="rId1"/>
  </sheets>
  <calcPr calcId="145621"/>
</workbook>
</file>

<file path=xl/calcChain.xml><?xml version="1.0" encoding="utf-8"?>
<calcChain xmlns="http://schemas.openxmlformats.org/spreadsheetml/2006/main">
  <c r="Y43" i="1" l="1"/>
  <c r="Y42" i="1"/>
  <c r="Y41" i="1"/>
  <c r="Y40" i="1"/>
  <c r="Y39" i="1"/>
  <c r="Y37" i="1"/>
  <c r="Y36" i="1"/>
  <c r="Y35" i="1"/>
  <c r="Y34" i="1"/>
  <c r="Y33" i="1"/>
  <c r="Y31" i="1"/>
  <c r="Y30" i="1"/>
  <c r="Y29" i="1"/>
  <c r="Y27" i="1"/>
  <c r="Y26" i="1"/>
  <c r="Y25" i="1"/>
  <c r="Y23" i="1"/>
  <c r="Y21" i="1"/>
  <c r="Y20" i="1"/>
  <c r="Y19" i="1"/>
  <c r="Y18" i="1"/>
  <c r="Y17" i="1"/>
  <c r="Y16" i="1"/>
  <c r="Y15" i="1"/>
  <c r="Y13" i="1"/>
  <c r="Y12" i="1"/>
  <c r="Y11" i="1"/>
  <c r="Y9" i="1"/>
  <c r="X43" i="1"/>
  <c r="X42" i="1"/>
  <c r="X41" i="1"/>
  <c r="X40" i="1"/>
  <c r="X39" i="1"/>
  <c r="X37" i="1"/>
  <c r="X36" i="1"/>
  <c r="X35" i="1"/>
  <c r="X34" i="1"/>
  <c r="X33" i="1"/>
  <c r="X31" i="1"/>
  <c r="X30" i="1"/>
  <c r="X29" i="1"/>
  <c r="X27" i="1"/>
  <c r="X26" i="1"/>
  <c r="X25" i="1"/>
  <c r="X23" i="1"/>
  <c r="X21" i="1"/>
  <c r="X20" i="1"/>
  <c r="X19" i="1"/>
  <c r="X18" i="1"/>
  <c r="X17" i="1"/>
  <c r="X16" i="1"/>
  <c r="X15" i="1"/>
  <c r="X13" i="1"/>
  <c r="X12" i="1"/>
  <c r="X11" i="1"/>
  <c r="X9" i="1"/>
  <c r="W43" i="1"/>
  <c r="W42" i="1"/>
  <c r="W41" i="1"/>
  <c r="W40" i="1"/>
  <c r="W39" i="1"/>
  <c r="W37" i="1"/>
  <c r="W36" i="1"/>
  <c r="W35" i="1"/>
  <c r="W34" i="1"/>
  <c r="W33" i="1"/>
  <c r="W31" i="1"/>
  <c r="W30" i="1"/>
  <c r="W29" i="1"/>
  <c r="W27" i="1"/>
  <c r="W26" i="1"/>
  <c r="W25" i="1"/>
  <c r="W23" i="1"/>
  <c r="W21" i="1"/>
  <c r="W20" i="1"/>
  <c r="W19" i="1"/>
  <c r="W18" i="1"/>
  <c r="W17" i="1"/>
  <c r="W16" i="1"/>
  <c r="W15" i="1"/>
  <c r="W13" i="1"/>
  <c r="W12" i="1"/>
  <c r="W11" i="1"/>
  <c r="W9" i="1"/>
  <c r="V43" i="1"/>
  <c r="V42" i="1"/>
  <c r="V41" i="1"/>
  <c r="V40" i="1"/>
  <c r="V39" i="1"/>
  <c r="V37" i="1"/>
  <c r="V36" i="1"/>
  <c r="V35" i="1"/>
  <c r="V34" i="1"/>
  <c r="V33" i="1"/>
  <c r="V31" i="1"/>
  <c r="V30" i="1"/>
  <c r="V29" i="1"/>
  <c r="V27" i="1"/>
  <c r="V26" i="1"/>
  <c r="V25" i="1"/>
  <c r="V23" i="1"/>
  <c r="V21" i="1"/>
  <c r="V20" i="1"/>
  <c r="V19" i="1"/>
  <c r="V18" i="1"/>
  <c r="V17" i="1"/>
  <c r="V16" i="1"/>
  <c r="V15" i="1"/>
  <c r="V13" i="1"/>
  <c r="V12" i="1"/>
  <c r="V11" i="1"/>
  <c r="V9" i="1"/>
  <c r="U43" i="1"/>
  <c r="U42" i="1"/>
  <c r="U41" i="1"/>
  <c r="U40" i="1"/>
  <c r="U39" i="1"/>
  <c r="U37" i="1"/>
  <c r="U36" i="1"/>
  <c r="U35" i="1"/>
  <c r="U34" i="1"/>
  <c r="U33" i="1"/>
  <c r="U31" i="1"/>
  <c r="U30" i="1"/>
  <c r="U29" i="1"/>
  <c r="U27" i="1"/>
  <c r="U26" i="1"/>
  <c r="U25" i="1"/>
  <c r="U23" i="1"/>
  <c r="U21" i="1"/>
  <c r="U20" i="1"/>
  <c r="U19" i="1"/>
  <c r="U18" i="1"/>
  <c r="U17" i="1"/>
  <c r="U16" i="1"/>
  <c r="U15" i="1"/>
  <c r="U13" i="1"/>
  <c r="U12" i="1"/>
  <c r="U11" i="1"/>
  <c r="U9" i="1"/>
  <c r="O9" i="1" s="1"/>
  <c r="T43" i="1"/>
  <c r="T42" i="1"/>
  <c r="T41" i="1"/>
  <c r="T40" i="1"/>
  <c r="T39" i="1"/>
  <c r="T37" i="1"/>
  <c r="T36" i="1"/>
  <c r="T35" i="1"/>
  <c r="T34" i="1"/>
  <c r="T33" i="1"/>
  <c r="T31" i="1"/>
  <c r="T30" i="1"/>
  <c r="T29" i="1"/>
  <c r="T27" i="1"/>
  <c r="T26" i="1"/>
  <c r="T25" i="1"/>
  <c r="T23" i="1"/>
  <c r="T21" i="1"/>
  <c r="T20" i="1"/>
  <c r="T19" i="1"/>
  <c r="T18" i="1"/>
  <c r="T17" i="1"/>
  <c r="T16" i="1"/>
  <c r="T15" i="1"/>
  <c r="T13" i="1"/>
  <c r="T12" i="1"/>
  <c r="T11" i="1"/>
  <c r="T9" i="1"/>
  <c r="S43" i="1"/>
  <c r="S42" i="1"/>
  <c r="S41" i="1"/>
  <c r="S40" i="1"/>
  <c r="S39" i="1"/>
  <c r="S37" i="1"/>
  <c r="S36" i="1"/>
  <c r="S35" i="1"/>
  <c r="S34" i="1"/>
  <c r="S33" i="1"/>
  <c r="S31" i="1"/>
  <c r="S30" i="1"/>
  <c r="S29" i="1"/>
  <c r="S27" i="1"/>
  <c r="S26" i="1"/>
  <c r="S25" i="1"/>
  <c r="S23" i="1"/>
  <c r="S21" i="1"/>
  <c r="S20" i="1"/>
  <c r="S19" i="1"/>
  <c r="S18" i="1"/>
  <c r="S17" i="1"/>
  <c r="S16" i="1"/>
  <c r="S15" i="1"/>
  <c r="S13" i="1"/>
  <c r="S12" i="1"/>
  <c r="S11" i="1"/>
  <c r="S9" i="1"/>
  <c r="R43" i="1"/>
  <c r="R42" i="1"/>
  <c r="R41" i="1"/>
  <c r="R40" i="1"/>
  <c r="R39" i="1"/>
  <c r="R37" i="1"/>
  <c r="R36" i="1"/>
  <c r="R35" i="1"/>
  <c r="R34" i="1"/>
  <c r="R33" i="1"/>
  <c r="R31" i="1"/>
  <c r="R30" i="1"/>
  <c r="R29" i="1"/>
  <c r="R27" i="1"/>
  <c r="R26" i="1"/>
  <c r="R25" i="1"/>
  <c r="R23" i="1"/>
  <c r="R21" i="1"/>
  <c r="R20" i="1"/>
  <c r="R19" i="1"/>
  <c r="R18" i="1"/>
  <c r="R17" i="1"/>
  <c r="R16" i="1"/>
  <c r="R15" i="1"/>
  <c r="R13" i="1"/>
  <c r="R12" i="1"/>
  <c r="R11" i="1"/>
  <c r="R9" i="1"/>
  <c r="M9" i="1" s="1"/>
  <c r="Q43" i="1"/>
  <c r="Q42" i="1"/>
  <c r="Q41" i="1"/>
  <c r="Q40" i="1"/>
  <c r="Q39" i="1"/>
  <c r="Q37" i="1"/>
  <c r="Q36" i="1"/>
  <c r="Q35" i="1"/>
  <c r="Q34" i="1"/>
  <c r="Q33" i="1"/>
  <c r="Q31" i="1"/>
  <c r="Q30" i="1"/>
  <c r="Q29" i="1"/>
  <c r="Q27" i="1"/>
  <c r="Q26" i="1"/>
  <c r="Q25" i="1"/>
  <c r="Q23" i="1"/>
  <c r="Q21" i="1"/>
  <c r="Q20" i="1"/>
  <c r="Q19" i="1"/>
  <c r="Q18" i="1"/>
  <c r="Q17" i="1"/>
  <c r="Q16" i="1"/>
  <c r="Q15" i="1"/>
  <c r="Q13" i="1"/>
  <c r="O13" i="1" s="1"/>
  <c r="Q12" i="1"/>
  <c r="Q11" i="1"/>
  <c r="Q9" i="1"/>
  <c r="O43" i="1"/>
  <c r="O42" i="1"/>
  <c r="O41" i="1"/>
  <c r="O40" i="1"/>
  <c r="O39" i="1"/>
  <c r="O37" i="1"/>
  <c r="O36" i="1"/>
  <c r="O35" i="1"/>
  <c r="O34" i="1"/>
  <c r="O33" i="1"/>
  <c r="O31" i="1"/>
  <c r="O30" i="1"/>
  <c r="O29" i="1"/>
  <c r="O27" i="1"/>
  <c r="O26" i="1"/>
  <c r="O25" i="1"/>
  <c r="O23" i="1"/>
  <c r="O21" i="1"/>
  <c r="O20" i="1"/>
  <c r="O19" i="1"/>
  <c r="O18" i="1"/>
  <c r="O17" i="1"/>
  <c r="O16" i="1"/>
  <c r="O15" i="1"/>
  <c r="O12" i="1"/>
  <c r="O11" i="1"/>
  <c r="M43" i="1"/>
  <c r="M42" i="1"/>
  <c r="M41" i="1"/>
  <c r="M40" i="1"/>
  <c r="M39" i="1"/>
  <c r="M37" i="1"/>
  <c r="M36" i="1"/>
  <c r="M35" i="1"/>
  <c r="M34" i="1"/>
  <c r="M33" i="1"/>
  <c r="M31" i="1"/>
  <c r="M30" i="1"/>
  <c r="M29" i="1"/>
  <c r="M27" i="1"/>
  <c r="M26" i="1"/>
  <c r="M25" i="1"/>
  <c r="M23" i="1"/>
  <c r="M21" i="1"/>
  <c r="M20" i="1"/>
  <c r="M19" i="1"/>
  <c r="M18" i="1"/>
  <c r="M17" i="1"/>
  <c r="M16" i="1"/>
  <c r="M15" i="1"/>
  <c r="M13" i="1"/>
  <c r="M12" i="1"/>
  <c r="M11" i="1"/>
</calcChain>
</file>

<file path=xl/sharedStrings.xml><?xml version="1.0" encoding="utf-8"?>
<sst xmlns="http://schemas.openxmlformats.org/spreadsheetml/2006/main" count="193" uniqueCount="67">
  <si>
    <t xml:space="preserve">       INFORME DE SITUACION ACADEMICA DE ALUMNOS</t>
  </si>
  <si>
    <t>Cursada N°: 8105</t>
  </si>
  <si>
    <t xml:space="preserve">Carrera:     TECNICO SUPERIOR EN ADMINISTRACION PUBLICA        </t>
  </si>
  <si>
    <t>Ciclo: 1</t>
  </si>
  <si>
    <t xml:space="preserve">Espacio:     POLITICAS PUBLICAS            </t>
  </si>
  <si>
    <t>(AP05)    1ro  1  Anual        2024</t>
  </si>
  <si>
    <t xml:space="preserve">Docente:      LOPEZ, Nelly Tomasa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</si>
  <si>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</si>
  <si>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</si>
  <si>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</si>
  <si>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</si>
  <si>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</si>
  <si>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</si>
  <si>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</si>
  <si>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</si>
  <si>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</si>
  <si>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</si>
  <si>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</si>
  <si>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</si>
  <si>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</si>
  <si>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AGUILA OLIVA, Facundo Ignacio           </t>
  </si>
  <si>
    <t xml:space="preserve">  </t>
  </si>
  <si>
    <t>espacio sin promoción</t>
  </si>
  <si>
    <t xml:space="preserve">AGUIRRE, Carmen Beatríz                 </t>
  </si>
  <si>
    <t>A</t>
  </si>
  <si>
    <t>-</t>
  </si>
  <si>
    <t>Libre</t>
  </si>
  <si>
    <t xml:space="preserve">AGUIRRE, Lautaro Nahuel                 </t>
  </si>
  <si>
    <t xml:space="preserve">ALGAÑARAZ, Laura Beatriz                </t>
  </si>
  <si>
    <t xml:space="preserve">ALMARAZ, Facundo Ezequiel               </t>
  </si>
  <si>
    <t xml:space="preserve">ALMONACID, Silvana                      </t>
  </si>
  <si>
    <t xml:space="preserve">ALVAREZ, Rocio Alejandra                </t>
  </si>
  <si>
    <t xml:space="preserve">ANDRADA GONZALEZ, Fabiola Daiana        </t>
  </si>
  <si>
    <t xml:space="preserve">ARJONA, Adolfo Robinson                 </t>
  </si>
  <si>
    <t xml:space="preserve">ARJONA, Maria de Los Angeles            </t>
  </si>
  <si>
    <t xml:space="preserve">AVILA, Liliana Ailen                    </t>
  </si>
  <si>
    <t xml:space="preserve">BRITO, Lopez Claudia Andrea             </t>
  </si>
  <si>
    <t xml:space="preserve">BRITO, Luciana Anabela                  </t>
  </si>
  <si>
    <t xml:space="preserve">CALERMO, Tamara Maria Del Rosario       </t>
  </si>
  <si>
    <t xml:space="preserve">CANDIA, Camila Janet                    </t>
  </si>
  <si>
    <t xml:space="preserve">CARMONA, Tifani Nicolle                 </t>
  </si>
  <si>
    <t xml:space="preserve">CHACON, Candela Dana                    </t>
  </si>
  <si>
    <t xml:space="preserve">CHAMORRO, Garrido Julieta               </t>
  </si>
  <si>
    <t xml:space="preserve">CHURQUINA, Nelida Gissel                </t>
  </si>
  <si>
    <t xml:space="preserve">CIANCIO, Florencia Camila               </t>
  </si>
  <si>
    <t xml:space="preserve">CRUZ, Micaela                           </t>
  </si>
  <si>
    <t xml:space="preserve">CRUZ, Natalia Lorena                    </t>
  </si>
  <si>
    <t xml:space="preserve">DELGADO, Adolfo Gaston                  </t>
  </si>
  <si>
    <t xml:space="preserve">DELGADO, Kenia Maritza                  </t>
  </si>
  <si>
    <t xml:space="preserve">FARIAS, Yesica Gisele                   </t>
  </si>
  <si>
    <t xml:space="preserve">FERNANDEZ, Nicole Antonella             </t>
  </si>
  <si>
    <t xml:space="preserve">GALEANO, Ermelinda                      </t>
  </si>
  <si>
    <t xml:space="preserve">GALLARDO, Natali Marcela                </t>
  </si>
  <si>
    <t xml:space="preserve">GARCIA, Angela Julieta                  </t>
  </si>
  <si>
    <t xml:space="preserve">GARCIA, Emanuel Alejandro               </t>
  </si>
  <si>
    <t xml:space="preserve">GARICOCHE, Yanina Melisa                </t>
  </si>
  <si>
    <t xml:space="preserve">GOMEZ, Araceli                          </t>
  </si>
  <si>
    <t xml:space="preserve">GONZALEZ, Araceli Abigail               </t>
  </si>
  <si>
    <t xml:space="preserve">INFANTES, Elisabeth Alejandra           </t>
  </si>
  <si>
    <t xml:space="preserve">OJEDA, Ayelen Daiana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</si>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</sst>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14683</v>
      </c>
      <c r="D9" s="4" t="s">
        <v>20</v>
      </c>
      <c r="E9" s="6">
        <v>90</v>
      </c>
      <c r="F9" s="6">
        <v>9</v>
      </c>
      <c r="G9" s="6">
        <v>10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90</v>
      </c>
      <c r="R9">
        <f>IFERROR(VALUE(F9),0)</f>
        <v>9</v>
      </c>
      <c r="S9">
        <f>IFERROR(VALUE(G9),0)</f>
        <v>10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12770</v>
      </c>
      <c r="D10" s="4" t="s">
        <v>23</v>
      </c>
      <c r="E10" s="6">
        <v>20</v>
      </c>
      <c r="F10" s="6" t="s">
        <v>24</v>
      </c>
      <c r="G10" s="6" t="s">
        <v>24</v>
      </c>
      <c r="H10" s="6"/>
      <c r="I10" s="6" t="s">
        <v>25</v>
      </c>
      <c r="J10" s="6" t="s">
        <v>25</v>
      </c>
      <c r="K10" s="6" t="s">
        <v>25</v>
      </c>
      <c r="L10" s="6" t="s">
        <v>25</v>
      </c>
      <c r="M10" s="7" t="s">
        <v>21</v>
      </c>
      <c r="N10" s="7" t="s">
        <v>21</v>
      </c>
      <c r="O10" s="7" t="s">
        <v>26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14066</v>
      </c>
      <c r="D11" s="4" t="s">
        <v>27</v>
      </c>
      <c r="E11" s="6">
        <v>80</v>
      </c>
      <c r="F11" s="6">
        <v>6</v>
      </c>
      <c r="G11" s="6">
        <v>6</v>
      </c>
      <c r="H11" s="6"/>
      <c r="I11" s="6"/>
      <c r="J11" s="6"/>
      <c r="K11" s="6"/>
      <c r="L11" s="6"/>
      <c r="M11" s="7">
        <f>CEILING( AVERAGE( R11,V11),1)</f>
        <v>3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80</v>
      </c>
      <c r="R11">
        <f>IFERROR(VALUE(F11),0)</f>
        <v>6</v>
      </c>
      <c r="S11">
        <f>IFERROR(VALUE(G11),0)</f>
        <v>6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3</v>
      </c>
    </row>
    <row r="12" spans="1:25" x14ac:dyDescent="0.25">
      <c r="A12" s="4"/>
      <c r="B12" s="4">
        <v>4</v>
      </c>
      <c r="C12" s="4">
        <v>5771</v>
      </c>
      <c r="D12" s="4" t="s">
        <v>28</v>
      </c>
      <c r="E12" s="6">
        <v>80</v>
      </c>
      <c r="F12" s="6">
        <v>8</v>
      </c>
      <c r="G12" s="6">
        <v>8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80</v>
      </c>
      <c r="R12">
        <f>IFERROR(VALUE(F12),0)</f>
        <v>8</v>
      </c>
      <c r="S12">
        <f>IFERROR(VALUE(G12),0)</f>
        <v>8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14487</v>
      </c>
      <c r="D13" s="4" t="s">
        <v>29</v>
      </c>
      <c r="E13" s="6">
        <v>90</v>
      </c>
      <c r="F13" s="6">
        <v>10</v>
      </c>
      <c r="G13" s="6">
        <v>10</v>
      </c>
      <c r="H13" s="6"/>
      <c r="I13" s="6"/>
      <c r="J13" s="6"/>
      <c r="K13" s="6"/>
      <c r="L13" s="6"/>
      <c r="M13" s="7">
        <f>CEILING( AVERAGE( R13,V13),1)</f>
        <v>5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90</v>
      </c>
      <c r="R13">
        <f>IFERROR(VALUE(F13),0)</f>
        <v>10</v>
      </c>
      <c r="S13">
        <f>IFERROR(VALUE(G13),0)</f>
        <v>10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5</v>
      </c>
    </row>
    <row r="14" spans="1:25" x14ac:dyDescent="0.25">
      <c r="A14" s="4"/>
      <c r="B14" s="4">
        <v>6</v>
      </c>
      <c r="C14" s="4">
        <v>14643</v>
      </c>
      <c r="D14" s="4" t="s">
        <v>30</v>
      </c>
      <c r="E14" s="6">
        <v>70</v>
      </c>
      <c r="F14" s="6" t="s">
        <v>24</v>
      </c>
      <c r="G14" s="6" t="s">
        <v>24</v>
      </c>
      <c r="H14" s="6"/>
      <c r="I14" s="6" t="s">
        <v>25</v>
      </c>
      <c r="J14" s="6" t="s">
        <v>25</v>
      </c>
      <c r="K14" s="6" t="s">
        <v>25</v>
      </c>
      <c r="L14" s="6" t="s">
        <v>25</v>
      </c>
      <c r="M14" s="7" t="s">
        <v>21</v>
      </c>
      <c r="N14" s="7" t="s">
        <v>21</v>
      </c>
      <c r="O14" s="7" t="s">
        <v>26</v>
      </c>
      <c r="P14" s="2" t="s">
        <v>22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14429</v>
      </c>
      <c r="D15" s="4" t="s">
        <v>31</v>
      </c>
      <c r="E15" s="6">
        <v>80</v>
      </c>
      <c r="F15" s="6">
        <v>9</v>
      </c>
      <c r="G15" s="6">
        <v>9</v>
      </c>
      <c r="H15" s="6"/>
      <c r="I15" s="6"/>
      <c r="J15" s="6"/>
      <c r="K15" s="6"/>
      <c r="L15" s="6"/>
      <c r="M15" s="7">
        <f>CEILING( AVERAGE( R15,V15),1)</f>
        <v>5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80</v>
      </c>
      <c r="R15">
        <f>IFERROR(VALUE(F15),0)</f>
        <v>9</v>
      </c>
      <c r="S15">
        <f>IFERROR(VALUE(G15),0)</f>
        <v>9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5</v>
      </c>
    </row>
    <row r="16" spans="1:25" x14ac:dyDescent="0.25">
      <c r="A16" s="4"/>
      <c r="B16" s="4">
        <v>8</v>
      </c>
      <c r="C16" s="4">
        <v>14469</v>
      </c>
      <c r="D16" s="4" t="s">
        <v>32</v>
      </c>
      <c r="E16" s="6">
        <v>80</v>
      </c>
      <c r="F16" s="6">
        <v>7</v>
      </c>
      <c r="G16" s="6">
        <v>7</v>
      </c>
      <c r="H16" s="6"/>
      <c r="I16" s="6"/>
      <c r="J16" s="6"/>
      <c r="K16" s="6"/>
      <c r="L16" s="6"/>
      <c r="M16" s="7">
        <f>CEILING( AVERAGE( R16,V16),1)</f>
        <v>4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80</v>
      </c>
      <c r="R16">
        <f>IFERROR(VALUE(F16),0)</f>
        <v>7</v>
      </c>
      <c r="S16">
        <f>IFERROR(VALUE(G16),0)</f>
        <v>7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7" spans="1:25" x14ac:dyDescent="0.25">
      <c r="A17" s="4"/>
      <c r="B17" s="4">
        <v>9</v>
      </c>
      <c r="C17" s="4">
        <v>7374</v>
      </c>
      <c r="D17" s="4" t="s">
        <v>33</v>
      </c>
      <c r="E17" s="6">
        <v>80</v>
      </c>
      <c r="F17" s="6">
        <v>9</v>
      </c>
      <c r="G17" s="6">
        <v>10</v>
      </c>
      <c r="H17" s="6"/>
      <c r="I17" s="6"/>
      <c r="J17" s="6"/>
      <c r="K17" s="6"/>
      <c r="L17" s="6"/>
      <c r="M17" s="7">
        <f>CEILING( AVERAGE( R17,V17),1)</f>
        <v>5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80</v>
      </c>
      <c r="R17">
        <f>IFERROR(VALUE(F17),0)</f>
        <v>9</v>
      </c>
      <c r="S17">
        <f>IFERROR(VALUE(G17),0)</f>
        <v>10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5</v>
      </c>
    </row>
    <row r="18" spans="1:25" x14ac:dyDescent="0.25">
      <c r="A18" s="4"/>
      <c r="B18" s="4">
        <v>10</v>
      </c>
      <c r="C18" s="4">
        <v>10656</v>
      </c>
      <c r="D18" s="4" t="s">
        <v>34</v>
      </c>
      <c r="E18" s="6">
        <v>80</v>
      </c>
      <c r="F18" s="6">
        <v>6</v>
      </c>
      <c r="G18" s="6">
        <v>6</v>
      </c>
      <c r="H18" s="6"/>
      <c r="I18" s="6"/>
      <c r="J18" s="6"/>
      <c r="K18" s="6"/>
      <c r="L18" s="6"/>
      <c r="M18" s="7">
        <f>CEILING( AVERAGE( R18,V18),1)</f>
        <v>3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80</v>
      </c>
      <c r="R18">
        <f>IFERROR(VALUE(F18),0)</f>
        <v>6</v>
      </c>
      <c r="S18">
        <f>IFERROR(VALUE(G18),0)</f>
        <v>6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3</v>
      </c>
    </row>
    <row r="19" spans="1:25" x14ac:dyDescent="0.25">
      <c r="A19" s="4"/>
      <c r="B19" s="4">
        <v>11</v>
      </c>
      <c r="C19" s="4">
        <v>14403</v>
      </c>
      <c r="D19" s="4" t="s">
        <v>35</v>
      </c>
      <c r="E19" s="6">
        <v>80</v>
      </c>
      <c r="F19" s="6">
        <v>7</v>
      </c>
      <c r="G19" s="6">
        <v>0</v>
      </c>
      <c r="H19" s="6">
        <v>7</v>
      </c>
      <c r="I19" s="6"/>
      <c r="J19" s="6"/>
      <c r="K19" s="6"/>
      <c r="L19" s="6"/>
      <c r="M19" s="7">
        <f>CEILING( AVERAGE( R19,V19),1)</f>
        <v>4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80</v>
      </c>
      <c r="R19">
        <f>IFERROR(VALUE(F19),0)</f>
        <v>7</v>
      </c>
      <c r="S19">
        <f>IFERROR(VALUE(G19),0)</f>
        <v>0</v>
      </c>
      <c r="T19">
        <f>IFERROR(VALUE(H19),0)</f>
        <v>7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4</v>
      </c>
    </row>
    <row r="20" spans="1:25" x14ac:dyDescent="0.25">
      <c r="A20" s="4"/>
      <c r="B20" s="4">
        <v>12</v>
      </c>
      <c r="C20" s="4">
        <v>12555</v>
      </c>
      <c r="D20" s="4" t="s">
        <v>36</v>
      </c>
      <c r="E20" s="6">
        <v>80</v>
      </c>
      <c r="F20" s="6">
        <v>9</v>
      </c>
      <c r="G20" s="6">
        <v>9</v>
      </c>
      <c r="H20" s="6"/>
      <c r="I20" s="6"/>
      <c r="J20" s="6"/>
      <c r="K20" s="6"/>
      <c r="L20" s="6"/>
      <c r="M20" s="7">
        <f>CEILING( AVERAGE( R20,V20),1)</f>
        <v>5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80</v>
      </c>
      <c r="R20">
        <f>IFERROR(VALUE(F20),0)</f>
        <v>9</v>
      </c>
      <c r="S20">
        <f>IFERROR(VALUE(G20),0)</f>
        <v>9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5</v>
      </c>
    </row>
    <row r="21" spans="1:25" x14ac:dyDescent="0.25">
      <c r="A21" s="4"/>
      <c r="B21" s="4">
        <v>13</v>
      </c>
      <c r="C21" s="4">
        <v>10104</v>
      </c>
      <c r="D21" s="4" t="s">
        <v>37</v>
      </c>
      <c r="E21" s="6">
        <v>80</v>
      </c>
      <c r="F21" s="6">
        <v>8</v>
      </c>
      <c r="G21" s="6">
        <v>9</v>
      </c>
      <c r="H21" s="6"/>
      <c r="I21" s="6"/>
      <c r="J21" s="6"/>
      <c r="K21" s="6"/>
      <c r="L21" s="6"/>
      <c r="M21" s="7">
        <f>CEILING( AVERAGE( R21,V21),1)</f>
        <v>4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80</v>
      </c>
      <c r="R21">
        <f>IFERROR(VALUE(F21),0)</f>
        <v>8</v>
      </c>
      <c r="S21">
        <f>IFERROR(VALUE(G21),0)</f>
        <v>9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4</v>
      </c>
    </row>
    <row r="22" spans="1:25" x14ac:dyDescent="0.25">
      <c r="A22" s="4"/>
      <c r="B22" s="4">
        <v>14</v>
      </c>
      <c r="C22" s="4">
        <v>14410</v>
      </c>
      <c r="D22" s="4" t="s">
        <v>38</v>
      </c>
      <c r="E22" s="6">
        <v>20</v>
      </c>
      <c r="F22" s="6" t="s">
        <v>24</v>
      </c>
      <c r="G22" s="6" t="s">
        <v>24</v>
      </c>
      <c r="H22" s="6"/>
      <c r="I22" s="6" t="s">
        <v>25</v>
      </c>
      <c r="J22" s="6" t="s">
        <v>25</v>
      </c>
      <c r="K22" s="6" t="s">
        <v>25</v>
      </c>
      <c r="L22" s="6" t="s">
        <v>25</v>
      </c>
      <c r="M22" s="7" t="s">
        <v>21</v>
      </c>
      <c r="N22" s="7" t="s">
        <v>21</v>
      </c>
      <c r="O22" s="7" t="s">
        <v>26</v>
      </c>
      <c r="P22" s="2" t="s">
        <v>22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14538</v>
      </c>
      <c r="D23" s="4" t="s">
        <v>39</v>
      </c>
      <c r="E23" s="6">
        <v>80</v>
      </c>
      <c r="F23" s="6">
        <v>8</v>
      </c>
      <c r="G23" s="6">
        <v>9</v>
      </c>
      <c r="H23" s="6"/>
      <c r="I23" s="6"/>
      <c r="J23" s="6"/>
      <c r="K23" s="6"/>
      <c r="L23" s="6"/>
      <c r="M23" s="7">
        <f>CEILING( AVERAGE( R23,V23),1)</f>
        <v>4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80</v>
      </c>
      <c r="R23">
        <f>IFERROR(VALUE(F23),0)</f>
        <v>8</v>
      </c>
      <c r="S23">
        <f>IFERROR(VALUE(G23),0)</f>
        <v>9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4</v>
      </c>
    </row>
    <row r="24" spans="1:25" x14ac:dyDescent="0.25">
      <c r="A24" s="4"/>
      <c r="B24" s="4">
        <v>16</v>
      </c>
      <c r="C24" s="4">
        <v>14637</v>
      </c>
      <c r="D24" s="4" t="s">
        <v>40</v>
      </c>
      <c r="E24" s="6">
        <v>50</v>
      </c>
      <c r="F24" s="6" t="s">
        <v>24</v>
      </c>
      <c r="G24" s="6" t="s">
        <v>24</v>
      </c>
      <c r="H24" s="6"/>
      <c r="I24" s="6" t="s">
        <v>25</v>
      </c>
      <c r="J24" s="6" t="s">
        <v>25</v>
      </c>
      <c r="K24" s="6" t="s">
        <v>25</v>
      </c>
      <c r="L24" s="6" t="s">
        <v>25</v>
      </c>
      <c r="M24" s="7" t="s">
        <v>21</v>
      </c>
      <c r="N24" s="7" t="s">
        <v>21</v>
      </c>
      <c r="O24" s="7" t="s">
        <v>26</v>
      </c>
      <c r="P24" s="2" t="s">
        <v>22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14749</v>
      </c>
      <c r="D25" s="4" t="s">
        <v>41</v>
      </c>
      <c r="E25" s="6">
        <v>80</v>
      </c>
      <c r="F25" s="6">
        <v>8</v>
      </c>
      <c r="G25" s="6">
        <v>9</v>
      </c>
      <c r="H25" s="6"/>
      <c r="I25" s="6"/>
      <c r="J25" s="6"/>
      <c r="K25" s="6"/>
      <c r="L25" s="6"/>
      <c r="M25" s="7">
        <f>CEILING( AVERAGE( R25,V25),1)</f>
        <v>4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22</v>
      </c>
      <c r="Q25">
        <f>IFERROR(VALUE(E25),0)</f>
        <v>80</v>
      </c>
      <c r="R25">
        <f>IFERROR(VALUE(F25),0)</f>
        <v>8</v>
      </c>
      <c r="S25">
        <f>IFERROR(VALUE(G25),0)</f>
        <v>9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6" spans="1:25" x14ac:dyDescent="0.25">
      <c r="A26" s="4"/>
      <c r="B26" s="4">
        <v>18</v>
      </c>
      <c r="C26" s="4">
        <v>14511</v>
      </c>
      <c r="D26" s="4" t="s">
        <v>42</v>
      </c>
      <c r="E26" s="6">
        <v>80</v>
      </c>
      <c r="F26" s="6">
        <v>7</v>
      </c>
      <c r="G26" s="6">
        <v>7</v>
      </c>
      <c r="H26" s="6"/>
      <c r="I26" s="6"/>
      <c r="J26" s="6"/>
      <c r="K26" s="6"/>
      <c r="L26" s="6"/>
      <c r="M26" s="7">
        <f>CEILING( AVERAGE( R26,V26),1)</f>
        <v>4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22</v>
      </c>
      <c r="Q26">
        <f>IFERROR(VALUE(E26),0)</f>
        <v>80</v>
      </c>
      <c r="R26">
        <f>IFERROR(VALUE(F26),0)</f>
        <v>7</v>
      </c>
      <c r="S26">
        <f>IFERROR(VALUE(G26),0)</f>
        <v>7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4</v>
      </c>
    </row>
    <row r="27" spans="1:25" x14ac:dyDescent="0.25">
      <c r="A27" s="4"/>
      <c r="B27" s="4">
        <v>19</v>
      </c>
      <c r="C27" s="4">
        <v>14018</v>
      </c>
      <c r="D27" s="4" t="s">
        <v>43</v>
      </c>
      <c r="E27" s="6">
        <v>80</v>
      </c>
      <c r="F27" s="6">
        <v>7</v>
      </c>
      <c r="G27" s="6">
        <v>7</v>
      </c>
      <c r="H27" s="6"/>
      <c r="I27" s="6"/>
      <c r="J27" s="6"/>
      <c r="K27" s="6"/>
      <c r="L27" s="6"/>
      <c r="M27" s="7">
        <f>CEILING( AVERAGE( R27,V27),1)</f>
        <v>4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80</v>
      </c>
      <c r="R27">
        <f>IFERROR(VALUE(F27),0)</f>
        <v>7</v>
      </c>
      <c r="S27">
        <f>IFERROR(VALUE(G27),0)</f>
        <v>7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4</v>
      </c>
    </row>
    <row r="28" spans="1:25" x14ac:dyDescent="0.25">
      <c r="A28" s="4"/>
      <c r="B28" s="4">
        <v>20</v>
      </c>
      <c r="C28" s="4">
        <v>14650</v>
      </c>
      <c r="D28" s="4" t="s">
        <v>44</v>
      </c>
      <c r="E28" s="6">
        <v>60</v>
      </c>
      <c r="F28" s="6" t="s">
        <v>24</v>
      </c>
      <c r="G28" s="6" t="s">
        <v>24</v>
      </c>
      <c r="H28" s="6"/>
      <c r="I28" s="6" t="s">
        <v>25</v>
      </c>
      <c r="J28" s="6" t="s">
        <v>25</v>
      </c>
      <c r="K28" s="6" t="s">
        <v>25</v>
      </c>
      <c r="L28" s="6" t="s">
        <v>25</v>
      </c>
      <c r="M28" s="7" t="s">
        <v>21</v>
      </c>
      <c r="N28" s="7" t="s">
        <v>21</v>
      </c>
      <c r="O28" s="7" t="s">
        <v>26</v>
      </c>
      <c r="P28" s="2" t="s">
        <v>22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12911</v>
      </c>
      <c r="D29" s="4" t="s">
        <v>45</v>
      </c>
      <c r="E29" s="6">
        <v>80</v>
      </c>
      <c r="F29" s="6">
        <v>8</v>
      </c>
      <c r="G29" s="6">
        <v>8</v>
      </c>
      <c r="H29" s="6"/>
      <c r="I29" s="6"/>
      <c r="J29" s="6"/>
      <c r="K29" s="6"/>
      <c r="L29" s="6"/>
      <c r="M29" s="7">
        <f>CEILING( AVERAGE( R29,V29),1)</f>
        <v>4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22</v>
      </c>
      <c r="Q29">
        <f>IFERROR(VALUE(E29),0)</f>
        <v>80</v>
      </c>
      <c r="R29">
        <f>IFERROR(VALUE(F29),0)</f>
        <v>8</v>
      </c>
      <c r="S29">
        <f>IFERROR(VALUE(G29),0)</f>
        <v>8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4</v>
      </c>
    </row>
    <row r="30" spans="1:25" x14ac:dyDescent="0.25">
      <c r="A30" s="4"/>
      <c r="B30" s="4">
        <v>22</v>
      </c>
      <c r="C30" s="4">
        <v>14545</v>
      </c>
      <c r="D30" s="4" t="s">
        <v>46</v>
      </c>
      <c r="E30" s="6">
        <v>80</v>
      </c>
      <c r="F30" s="6">
        <v>8</v>
      </c>
      <c r="G30" s="6">
        <v>7</v>
      </c>
      <c r="H30" s="6"/>
      <c r="I30" s="6"/>
      <c r="J30" s="6"/>
      <c r="K30" s="6"/>
      <c r="L30" s="6"/>
      <c r="M30" s="7">
        <f>CEILING( AVERAGE( R30,V30),1)</f>
        <v>4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22</v>
      </c>
      <c r="Q30">
        <f>IFERROR(VALUE(E30),0)</f>
        <v>80</v>
      </c>
      <c r="R30">
        <f>IFERROR(VALUE(F30),0)</f>
        <v>8</v>
      </c>
      <c r="S30">
        <f>IFERROR(VALUE(G30),0)</f>
        <v>7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4</v>
      </c>
    </row>
    <row r="31" spans="1:25" x14ac:dyDescent="0.25">
      <c r="A31" s="4"/>
      <c r="B31" s="4">
        <v>23</v>
      </c>
      <c r="C31" s="4">
        <v>11715</v>
      </c>
      <c r="D31" s="4" t="s">
        <v>47</v>
      </c>
      <c r="E31" s="6">
        <v>80</v>
      </c>
      <c r="F31" s="6">
        <v>9</v>
      </c>
      <c r="G31" s="6">
        <v>9</v>
      </c>
      <c r="H31" s="6"/>
      <c r="I31" s="6"/>
      <c r="J31" s="6"/>
      <c r="K31" s="6"/>
      <c r="L31" s="6"/>
      <c r="M31" s="7">
        <f>CEILING( AVERAGE( R31,V31),1)</f>
        <v>5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P31" s="2" t="s">
        <v>22</v>
      </c>
      <c r="Q31">
        <f>IFERROR(VALUE(E31),0)</f>
        <v>80</v>
      </c>
      <c r="R31">
        <f>IFERROR(VALUE(F31),0)</f>
        <v>9</v>
      </c>
      <c r="S31">
        <f>IFERROR(VALUE(G31),0)</f>
        <v>9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5</v>
      </c>
    </row>
    <row r="32" spans="1:25" x14ac:dyDescent="0.25">
      <c r="A32" s="4"/>
      <c r="B32" s="4">
        <v>24</v>
      </c>
      <c r="C32" s="4">
        <v>14593</v>
      </c>
      <c r="D32" s="4" t="s">
        <v>48</v>
      </c>
      <c r="E32" s="6">
        <v>20</v>
      </c>
      <c r="F32" s="6" t="s">
        <v>24</v>
      </c>
      <c r="G32" s="6" t="s">
        <v>24</v>
      </c>
      <c r="H32" s="6"/>
      <c r="I32" s="6" t="s">
        <v>25</v>
      </c>
      <c r="J32" s="6" t="s">
        <v>25</v>
      </c>
      <c r="K32" s="6" t="s">
        <v>25</v>
      </c>
      <c r="L32" s="6" t="s">
        <v>25</v>
      </c>
      <c r="M32" s="7" t="s">
        <v>21</v>
      </c>
      <c r="N32" s="7" t="s">
        <v>21</v>
      </c>
      <c r="O32" s="7" t="s">
        <v>26</v>
      </c>
      <c r="P32" s="2" t="s">
        <v>22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12552</v>
      </c>
      <c r="D33" s="4" t="s">
        <v>49</v>
      </c>
      <c r="E33" s="6">
        <v>80</v>
      </c>
      <c r="F33" s="6">
        <v>7</v>
      </c>
      <c r="G33" s="6">
        <v>7</v>
      </c>
      <c r="H33" s="6"/>
      <c r="I33" s="6"/>
      <c r="J33" s="6"/>
      <c r="K33" s="6"/>
      <c r="L33" s="6"/>
      <c r="M33" s="7">
        <f>CEILING( AVERAGE( R33,V33),1)</f>
        <v>4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P33" s="2" t="s">
        <v>22</v>
      </c>
      <c r="Q33">
        <f>IFERROR(VALUE(E33),0)</f>
        <v>80</v>
      </c>
      <c r="R33">
        <f>IFERROR(VALUE(F33),0)</f>
        <v>7</v>
      </c>
      <c r="S33">
        <f>IFERROR(VALUE(G33),0)</f>
        <v>7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4</v>
      </c>
    </row>
    <row r="34" spans="1:25" x14ac:dyDescent="0.25">
      <c r="A34" s="4"/>
      <c r="B34" s="4">
        <v>26</v>
      </c>
      <c r="C34" s="4">
        <v>14550</v>
      </c>
      <c r="D34" s="4" t="s">
        <v>50</v>
      </c>
      <c r="E34" s="6">
        <v>80</v>
      </c>
      <c r="F34" s="6">
        <v>8</v>
      </c>
      <c r="G34" s="6">
        <v>8</v>
      </c>
      <c r="H34" s="6"/>
      <c r="I34" s="6"/>
      <c r="J34" s="6"/>
      <c r="K34" s="6"/>
      <c r="L34" s="6"/>
      <c r="M34" s="7">
        <f>CEILING( AVERAGE( R34,V34),1)</f>
        <v>4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P34" s="2" t="s">
        <v>22</v>
      </c>
      <c r="Q34">
        <f>IFERROR(VALUE(E34),0)</f>
        <v>80</v>
      </c>
      <c r="R34">
        <f>IFERROR(VALUE(F34),0)</f>
        <v>8</v>
      </c>
      <c r="S34">
        <f>IFERROR(VALUE(G34),0)</f>
        <v>8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4</v>
      </c>
    </row>
    <row r="35" spans="1:25" x14ac:dyDescent="0.25">
      <c r="A35" s="4"/>
      <c r="B35" s="4">
        <v>27</v>
      </c>
      <c r="C35" s="4">
        <v>14754</v>
      </c>
      <c r="D35" s="4" t="s">
        <v>51</v>
      </c>
      <c r="E35" s="6">
        <v>80</v>
      </c>
      <c r="F35" s="6">
        <v>8</v>
      </c>
      <c r="G35" s="6">
        <v>8</v>
      </c>
      <c r="H35" s="6"/>
      <c r="I35" s="6"/>
      <c r="J35" s="6"/>
      <c r="K35" s="6"/>
      <c r="L35" s="6"/>
      <c r="M35" s="7">
        <f>CEILING( AVERAGE( R35,V35),1)</f>
        <v>4</v>
      </c>
      <c r="N35" s="7" t="s">
        <v>21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--</v>
      </c>
      <c r="P35" s="2" t="s">
        <v>22</v>
      </c>
      <c r="Q35">
        <f>IFERROR(VALUE(E35),0)</f>
        <v>80</v>
      </c>
      <c r="R35">
        <f>IFERROR(VALUE(F35),0)</f>
        <v>8</v>
      </c>
      <c r="S35">
        <f>IFERROR(VALUE(G35),0)</f>
        <v>8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4</v>
      </c>
    </row>
    <row r="36" spans="1:25" x14ac:dyDescent="0.25">
      <c r="A36" s="4"/>
      <c r="B36" s="4">
        <v>28</v>
      </c>
      <c r="C36" s="4">
        <v>14578</v>
      </c>
      <c r="D36" s="4" t="s">
        <v>52</v>
      </c>
      <c r="E36" s="6">
        <v>80</v>
      </c>
      <c r="F36" s="6">
        <v>8</v>
      </c>
      <c r="G36" s="6">
        <v>8</v>
      </c>
      <c r="H36" s="6"/>
      <c r="I36" s="6"/>
      <c r="J36" s="6"/>
      <c r="K36" s="6"/>
      <c r="L36" s="6"/>
      <c r="M36" s="7">
        <f>CEILING( AVERAGE( R36,V36),1)</f>
        <v>4</v>
      </c>
      <c r="N36" s="7" t="s">
        <v>21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--</v>
      </c>
      <c r="P36" s="2" t="s">
        <v>22</v>
      </c>
      <c r="Q36">
        <f>IFERROR(VALUE(E36),0)</f>
        <v>80</v>
      </c>
      <c r="R36">
        <f>IFERROR(VALUE(F36),0)</f>
        <v>8</v>
      </c>
      <c r="S36">
        <f>IFERROR(VALUE(G36),0)</f>
        <v>8</v>
      </c>
      <c r="T36">
        <f>IFERROR(VALUE(H36),0)</f>
        <v>0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4</v>
      </c>
    </row>
    <row r="37" spans="1:25" x14ac:dyDescent="0.25">
      <c r="A37" s="4"/>
      <c r="B37" s="4">
        <v>29</v>
      </c>
      <c r="C37" s="4">
        <v>9064</v>
      </c>
      <c r="D37" s="4" t="s">
        <v>53</v>
      </c>
      <c r="E37" s="6">
        <v>80</v>
      </c>
      <c r="F37" s="6">
        <v>8</v>
      </c>
      <c r="G37" s="6">
        <v>8</v>
      </c>
      <c r="H37" s="6"/>
      <c r="I37" s="6"/>
      <c r="J37" s="6"/>
      <c r="K37" s="6"/>
      <c r="L37" s="6"/>
      <c r="M37" s="7">
        <f>CEILING( AVERAGE( R37,V37),1)</f>
        <v>4</v>
      </c>
      <c r="N37" s="7" t="s">
        <v>21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--</v>
      </c>
      <c r="P37" s="2" t="s">
        <v>22</v>
      </c>
      <c r="Q37">
        <f>IFERROR(VALUE(E37),0)</f>
        <v>80</v>
      </c>
      <c r="R37">
        <f>IFERROR(VALUE(F37),0)</f>
        <v>8</v>
      </c>
      <c r="S37">
        <f>IFERROR(VALUE(G37),0)</f>
        <v>8</v>
      </c>
      <c r="T37">
        <f>IFERROR(VALUE(H37),0)</f>
        <v>0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4</v>
      </c>
    </row>
    <row r="38" spans="1:25" x14ac:dyDescent="0.25">
      <c r="A38" s="4"/>
      <c r="B38" s="4">
        <v>30</v>
      </c>
      <c r="C38" s="4">
        <v>8900</v>
      </c>
      <c r="D38" s="4" t="s">
        <v>54</v>
      </c>
      <c r="E38" s="6">
        <v>20</v>
      </c>
      <c r="F38" s="6" t="s">
        <v>24</v>
      </c>
      <c r="G38" s="6" t="s">
        <v>24</v>
      </c>
      <c r="H38" s="6"/>
      <c r="I38" s="6" t="s">
        <v>25</v>
      </c>
      <c r="J38" s="6" t="s">
        <v>25</v>
      </c>
      <c r="K38" s="6" t="s">
        <v>25</v>
      </c>
      <c r="L38" s="6" t="s">
        <v>25</v>
      </c>
      <c r="M38" s="7" t="s">
        <v>21</v>
      </c>
      <c r="N38" s="7" t="s">
        <v>21</v>
      </c>
      <c r="O38" s="7" t="s">
        <v>26</v>
      </c>
      <c r="P38" s="2" t="s">
        <v>22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14536</v>
      </c>
      <c r="D39" s="4" t="s">
        <v>55</v>
      </c>
      <c r="E39" s="6">
        <v>90</v>
      </c>
      <c r="F39" s="6">
        <v>9</v>
      </c>
      <c r="G39" s="6">
        <v>9</v>
      </c>
      <c r="H39" s="6"/>
      <c r="I39" s="6"/>
      <c r="J39" s="6"/>
      <c r="K39" s="6"/>
      <c r="L39" s="6"/>
      <c r="M39" s="7">
        <f>CEILING( AVERAGE( R39,V39),1)</f>
        <v>5</v>
      </c>
      <c r="N39" s="7" t="s">
        <v>21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--</v>
      </c>
      <c r="P39" s="2" t="s">
        <v>22</v>
      </c>
      <c r="Q39">
        <f>IFERROR(VALUE(E39),0)</f>
        <v>90</v>
      </c>
      <c r="R39">
        <f>IFERROR(VALUE(F39),0)</f>
        <v>9</v>
      </c>
      <c r="S39">
        <f>IFERROR(VALUE(G39),0)</f>
        <v>9</v>
      </c>
      <c r="T39">
        <f>IFERROR(VALUE(H39),0)</f>
        <v>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5</v>
      </c>
    </row>
    <row r="40" spans="1:25" x14ac:dyDescent="0.25">
      <c r="A40" s="4"/>
      <c r="B40" s="4">
        <v>32</v>
      </c>
      <c r="C40" s="4">
        <v>14710</v>
      </c>
      <c r="D40" s="4" t="s">
        <v>56</v>
      </c>
      <c r="E40" s="6">
        <v>80</v>
      </c>
      <c r="F40" s="6">
        <v>8</v>
      </c>
      <c r="G40" s="6">
        <v>8</v>
      </c>
      <c r="H40" s="6"/>
      <c r="I40" s="6"/>
      <c r="J40" s="6"/>
      <c r="K40" s="6"/>
      <c r="L40" s="6"/>
      <c r="M40" s="7">
        <f>CEILING( AVERAGE( R40,V40),1)</f>
        <v>4</v>
      </c>
      <c r="N40" s="7" t="s">
        <v>21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--</v>
      </c>
      <c r="P40" s="2" t="s">
        <v>22</v>
      </c>
      <c r="Q40">
        <f>IFERROR(VALUE(E40),0)</f>
        <v>80</v>
      </c>
      <c r="R40">
        <f>IFERROR(VALUE(F40),0)</f>
        <v>8</v>
      </c>
      <c r="S40">
        <f>IFERROR(VALUE(G40),0)</f>
        <v>8</v>
      </c>
      <c r="T40">
        <f>IFERROR(VALUE(H40),0)</f>
        <v>0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4</v>
      </c>
    </row>
    <row r="41" spans="1:25" x14ac:dyDescent="0.25">
      <c r="A41" s="4"/>
      <c r="B41" s="4">
        <v>33</v>
      </c>
      <c r="C41" s="4">
        <v>14515</v>
      </c>
      <c r="D41" s="4" t="s">
        <v>57</v>
      </c>
      <c r="E41" s="6">
        <v>80</v>
      </c>
      <c r="F41" s="6">
        <v>7</v>
      </c>
      <c r="G41" s="6">
        <v>7</v>
      </c>
      <c r="H41" s="6"/>
      <c r="I41" s="6"/>
      <c r="J41" s="6"/>
      <c r="K41" s="6"/>
      <c r="L41" s="6"/>
      <c r="M41" s="7">
        <f>CEILING( AVERAGE( R41,V41),1)</f>
        <v>4</v>
      </c>
      <c r="N41" s="7" t="s">
        <v>21</v>
      </c>
      <c r="O41" s="7" t="str">
        <f>IF(ISBLANK(E41),"-",IF(AND(ISBLANK(P41),Q41&gt;=65,Y41&gt;=8,S41&gt;=8,U41&gt;=65,W41&gt;=8),"Promociona",IF(AND(Q41&gt;=65,U41&gt;=65,Y41&gt;=6,OR(S41&gt;=6,T41&gt;=6),OR(W41&gt;=6,X41&gt;=6)),"Regular",IF(AND(ISBLANK(I41),Q41&gt;=65,R41&gt;=1,OR(S41&gt;=6,T41&gt;=6)),"--","Libre"))))</f>
        <v>--</v>
      </c>
      <c r="P41" s="2" t="s">
        <v>22</v>
      </c>
      <c r="Q41">
        <f>IFERROR(VALUE(E41),0)</f>
        <v>80</v>
      </c>
      <c r="R41">
        <f>IFERROR(VALUE(F41),0)</f>
        <v>7</v>
      </c>
      <c r="S41">
        <f>IFERROR(VALUE(G41),0)</f>
        <v>7</v>
      </c>
      <c r="T41">
        <f>IFERROR(VALUE(H41),0)</f>
        <v>0</v>
      </c>
      <c r="U41">
        <f>IFERROR(VALUE(I41),0)</f>
        <v>0</v>
      </c>
      <c r="V41">
        <f>IFERROR(VALUE(J41),0)</f>
        <v>0</v>
      </c>
      <c r="W41">
        <f>IFERROR(VALUE(K41),0)</f>
        <v>0</v>
      </c>
      <c r="X41">
        <f>IFERROR(VALUE(L41),0)</f>
        <v>0</v>
      </c>
      <c r="Y41">
        <f>IFERROR(VALUE(M41),0)</f>
        <v>4</v>
      </c>
    </row>
    <row r="42" spans="1:25" x14ac:dyDescent="0.25">
      <c r="A42" s="4"/>
      <c r="B42" s="4">
        <v>34</v>
      </c>
      <c r="C42" s="4">
        <v>14049</v>
      </c>
      <c r="D42" s="4" t="s">
        <v>58</v>
      </c>
      <c r="E42" s="6">
        <v>80</v>
      </c>
      <c r="F42" s="6">
        <v>8</v>
      </c>
      <c r="G42" s="6">
        <v>8</v>
      </c>
      <c r="H42" s="6"/>
      <c r="I42" s="6"/>
      <c r="J42" s="6"/>
      <c r="K42" s="6"/>
      <c r="L42" s="6"/>
      <c r="M42" s="7">
        <f>CEILING( AVERAGE( R42,V42),1)</f>
        <v>4</v>
      </c>
      <c r="N42" s="7" t="s">
        <v>21</v>
      </c>
      <c r="O42" s="7" t="str">
        <f>IF(ISBLANK(E42),"-",IF(AND(ISBLANK(P42),Q42&gt;=65,Y42&gt;=8,S42&gt;=8,U42&gt;=65,W42&gt;=8),"Promociona",IF(AND(Q42&gt;=65,U42&gt;=65,Y42&gt;=6,OR(S42&gt;=6,T42&gt;=6),OR(W42&gt;=6,X42&gt;=6)),"Regular",IF(AND(ISBLANK(I42),Q42&gt;=65,R42&gt;=1,OR(S42&gt;=6,T42&gt;=6)),"--","Libre"))))</f>
        <v>--</v>
      </c>
      <c r="P42" s="2" t="s">
        <v>22</v>
      </c>
      <c r="Q42">
        <f>IFERROR(VALUE(E42),0)</f>
        <v>80</v>
      </c>
      <c r="R42">
        <f>IFERROR(VALUE(F42),0)</f>
        <v>8</v>
      </c>
      <c r="S42">
        <f>IFERROR(VALUE(G42),0)</f>
        <v>8</v>
      </c>
      <c r="T42">
        <f>IFERROR(VALUE(H42),0)</f>
        <v>0</v>
      </c>
      <c r="U42">
        <f>IFERROR(VALUE(I42),0)</f>
        <v>0</v>
      </c>
      <c r="V42">
        <f>IFERROR(VALUE(J42),0)</f>
        <v>0</v>
      </c>
      <c r="W42">
        <f>IFERROR(VALUE(K42),0)</f>
        <v>0</v>
      </c>
      <c r="X42">
        <f>IFERROR(VALUE(L42),0)</f>
        <v>0</v>
      </c>
      <c r="Y42">
        <f>IFERROR(VALUE(M42),0)</f>
        <v>4</v>
      </c>
    </row>
    <row r="43" spans="1:25" x14ac:dyDescent="0.25">
      <c r="A43" s="4"/>
      <c r="B43" s="4">
        <v>35</v>
      </c>
      <c r="C43" s="4">
        <v>10637</v>
      </c>
      <c r="D43" s="4" t="s">
        <v>59</v>
      </c>
      <c r="E43" s="6">
        <v>80</v>
      </c>
      <c r="F43" s="6">
        <v>8</v>
      </c>
      <c r="G43" s="6">
        <v>7</v>
      </c>
      <c r="H43" s="6"/>
      <c r="I43" s="6"/>
      <c r="J43" s="6"/>
      <c r="K43" s="6"/>
      <c r="L43" s="6"/>
      <c r="M43" s="7">
        <f>CEILING( AVERAGE( R43,V43),1)</f>
        <v>4</v>
      </c>
      <c r="N43" s="7" t="s">
        <v>21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--</v>
      </c>
      <c r="P43" s="2" t="s">
        <v>22</v>
      </c>
      <c r="Q43">
        <f>IFERROR(VALUE(E43),0)</f>
        <v>80</v>
      </c>
      <c r="R43">
        <f>IFERROR(VALUE(F43),0)</f>
        <v>8</v>
      </c>
      <c r="S43">
        <f>IFERROR(VALUE(G43),0)</f>
        <v>7</v>
      </c>
      <c r="T43">
        <f>IFERROR(VALUE(H43),0)</f>
        <v>0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4</v>
      </c>
    </row>
    <row r="45" spans="1:25" x14ac:dyDescent="0.25">
      <c r="A45" t="s">
        <v>60</v>
      </c>
    </row>
    <row r="46" spans="1:25" x14ac:dyDescent="0.25">
      <c r="A46" t="s">
        <v>61</v>
      </c>
    </row>
    <row r="47" spans="1:25" x14ac:dyDescent="0.25">
      <c r="A47" t="s">
        <v>62</v>
      </c>
    </row>
    <row r="48" spans="1:25" x14ac:dyDescent="0.25">
      <c r="A48" t="s">
        <v>63</v>
      </c>
    </row>
    <row r="50" spans="4:8" x14ac:dyDescent="0.25">
      <c r="D50" t="s">
        <v>64</v>
      </c>
    </row>
    <row r="51" spans="4:8" x14ac:dyDescent="0.25">
      <c r="D51" t="s">
        <v>65</v>
      </c>
      <c r="E51">
        <v>7</v>
      </c>
    </row>
    <row r="52" spans="4:8" x14ac:dyDescent="0.25">
      <c r="H52" t="s">
        <v>66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AP05_1r1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2024-10-31T22:28:33Z</dcterms:created>
  <dcterms:modified xsi:type="dcterms:W3CDTF">2024-10-31T22:28:33Z</dcterms:modified>
</cp:coreProperties>
</file>