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5_1r2" sheetId="1" r:id="rId1"/>
  </sheets>
  <calcPr calcId="145621"/>
</workbook>
</file>

<file path=xl/calcChain.xml><?xml version="1.0" encoding="utf-8"?>
<calcChain xmlns="http://schemas.openxmlformats.org/spreadsheetml/2006/main">
  <c r="Y39" i="1" l="1"/>
  <c r="Y34" i="1"/>
  <c r="Y30" i="1"/>
  <c r="Y29" i="1"/>
  <c r="Y25" i="1"/>
  <c r="Y24" i="1"/>
  <c r="Y23" i="1"/>
  <c r="Y21" i="1"/>
  <c r="Y20" i="1"/>
  <c r="Y18" i="1"/>
  <c r="Y17" i="1"/>
  <c r="Y14" i="1"/>
  <c r="Y12" i="1"/>
  <c r="Y11" i="1"/>
  <c r="Y9" i="1"/>
  <c r="X39" i="1"/>
  <c r="X34" i="1"/>
  <c r="X30" i="1"/>
  <c r="X29" i="1"/>
  <c r="X25" i="1"/>
  <c r="X24" i="1"/>
  <c r="X23" i="1"/>
  <c r="X21" i="1"/>
  <c r="X20" i="1"/>
  <c r="X18" i="1"/>
  <c r="X17" i="1"/>
  <c r="X14" i="1"/>
  <c r="X12" i="1"/>
  <c r="X11" i="1"/>
  <c r="X9" i="1"/>
  <c r="W39" i="1"/>
  <c r="W34" i="1"/>
  <c r="W30" i="1"/>
  <c r="W29" i="1"/>
  <c r="W25" i="1"/>
  <c r="W24" i="1"/>
  <c r="W23" i="1"/>
  <c r="W21" i="1"/>
  <c r="W20" i="1"/>
  <c r="W18" i="1"/>
  <c r="W17" i="1"/>
  <c r="W14" i="1"/>
  <c r="W12" i="1"/>
  <c r="W11" i="1"/>
  <c r="W9" i="1"/>
  <c r="V39" i="1"/>
  <c r="V34" i="1"/>
  <c r="V30" i="1"/>
  <c r="V29" i="1"/>
  <c r="V25" i="1"/>
  <c r="V24" i="1"/>
  <c r="V23" i="1"/>
  <c r="V21" i="1"/>
  <c r="V20" i="1"/>
  <c r="V18" i="1"/>
  <c r="V17" i="1"/>
  <c r="V14" i="1"/>
  <c r="V12" i="1"/>
  <c r="V11" i="1"/>
  <c r="V9" i="1"/>
  <c r="U39" i="1"/>
  <c r="U34" i="1"/>
  <c r="U30" i="1"/>
  <c r="U29" i="1"/>
  <c r="U25" i="1"/>
  <c r="U24" i="1"/>
  <c r="U23" i="1"/>
  <c r="U21" i="1"/>
  <c r="U20" i="1"/>
  <c r="U18" i="1"/>
  <c r="U17" i="1"/>
  <c r="U14" i="1"/>
  <c r="U12" i="1"/>
  <c r="U11" i="1"/>
  <c r="U9" i="1"/>
  <c r="T39" i="1"/>
  <c r="T34" i="1"/>
  <c r="T30" i="1"/>
  <c r="T29" i="1"/>
  <c r="T25" i="1"/>
  <c r="T24" i="1"/>
  <c r="T23" i="1"/>
  <c r="T21" i="1"/>
  <c r="T20" i="1"/>
  <c r="T18" i="1"/>
  <c r="T17" i="1"/>
  <c r="T14" i="1"/>
  <c r="T12" i="1"/>
  <c r="T11" i="1"/>
  <c r="T9" i="1"/>
  <c r="S39" i="1"/>
  <c r="S34" i="1"/>
  <c r="O34" i="1" s="1"/>
  <c r="S30" i="1"/>
  <c r="S29" i="1"/>
  <c r="S25" i="1"/>
  <c r="S24" i="1"/>
  <c r="S23" i="1"/>
  <c r="S21" i="1"/>
  <c r="S20" i="1"/>
  <c r="S18" i="1"/>
  <c r="S17" i="1"/>
  <c r="S14" i="1"/>
  <c r="S12" i="1"/>
  <c r="S11" i="1"/>
  <c r="S9" i="1"/>
  <c r="R39" i="1"/>
  <c r="R34" i="1"/>
  <c r="R30" i="1"/>
  <c r="R29" i="1"/>
  <c r="R25" i="1"/>
  <c r="R24" i="1"/>
  <c r="R23" i="1"/>
  <c r="R21" i="1"/>
  <c r="R20" i="1"/>
  <c r="R18" i="1"/>
  <c r="R17" i="1"/>
  <c r="R14" i="1"/>
  <c r="R12" i="1"/>
  <c r="R11" i="1"/>
  <c r="R9" i="1"/>
  <c r="Q39" i="1"/>
  <c r="Q34" i="1"/>
  <c r="Q30" i="1"/>
  <c r="Q29" i="1"/>
  <c r="Q25" i="1"/>
  <c r="Q24" i="1"/>
  <c r="Q23" i="1"/>
  <c r="Q21" i="1"/>
  <c r="Q20" i="1"/>
  <c r="Q18" i="1"/>
  <c r="Q17" i="1"/>
  <c r="Q14" i="1"/>
  <c r="Q12" i="1"/>
  <c r="Q11" i="1"/>
  <c r="Q9" i="1"/>
  <c r="O39" i="1"/>
  <c r="O30" i="1"/>
  <c r="O29" i="1"/>
  <c r="O25" i="1"/>
  <c r="O24" i="1"/>
  <c r="O23" i="1"/>
  <c r="O21" i="1"/>
  <c r="O20" i="1"/>
  <c r="O18" i="1"/>
  <c r="O17" i="1"/>
  <c r="O14" i="1"/>
  <c r="O12" i="1"/>
  <c r="O11" i="1"/>
  <c r="O9" i="1"/>
  <c r="M39" i="1"/>
  <c r="M34" i="1"/>
  <c r="M30" i="1"/>
  <c r="M29" i="1"/>
  <c r="M25" i="1"/>
  <c r="M24" i="1"/>
  <c r="M23" i="1"/>
  <c r="M21" i="1"/>
  <c r="M20" i="1"/>
  <c r="M18" i="1"/>
  <c r="M17" i="1"/>
  <c r="M14" i="1"/>
  <c r="M12" i="1"/>
  <c r="M11" i="1"/>
  <c r="M9" i="1"/>
</calcChain>
</file>

<file path=xl/sharedStrings.xml><?xml version="1.0" encoding="utf-8"?>
<sst xmlns="http://schemas.openxmlformats.org/spreadsheetml/2006/main" count="230" uniqueCount="63">
  <si>
    <t xml:space="preserve">       INFORME DE SITUACION ACADEMICA DE ALUMNOS</t>
  </si>
  <si>
    <t>Cursada N°: 8106</t>
  </si>
  <si>
    <t xml:space="preserve">Carrera:     TECNICO SUPERIOR EN ADMINISTRACION PUBLICA        </t>
  </si>
  <si>
    <t>Ciclo: 1</t>
  </si>
  <si>
    <t xml:space="preserve">Espacio:     POLITICAS PUBLICAS            </t>
  </si>
  <si>
    <t>(AP05)    1ro  2  Anual        2024</t>
  </si>
  <si>
    <t xml:space="preserve">Docente:      VANADIA, Roque German    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</si>
  <si>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</si>
  <si>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</si>
  <si>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</si>
  <si>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</si>
  <si>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</si>
  <si>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</si>
  <si>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</si>
  <si>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</si>
  <si>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</si>
  <si>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</si>
  <si>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</si>
  <si>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</si>
  <si>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</si>
  <si>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GUTIERREZ ALDERETE, Cintia Lorena       </t>
  </si>
  <si>
    <t xml:space="preserve">  </t>
  </si>
  <si>
    <t>espacio sin promoción</t>
  </si>
  <si>
    <t xml:space="preserve">GUTIERREZ, Moreira Aldana               </t>
  </si>
  <si>
    <t>-</t>
  </si>
  <si>
    <t>Libre</t>
  </si>
  <si>
    <t xml:space="preserve">KOWALUK, Kharin Natasha                 </t>
  </si>
  <si>
    <t xml:space="preserve">LADO, Federico Manuel                   </t>
  </si>
  <si>
    <t xml:space="preserve">LINCOMAN, Fanny Isabel                  </t>
  </si>
  <si>
    <t xml:space="preserve">LOPEZ, Josesfina                        </t>
  </si>
  <si>
    <t xml:space="preserve">MACEDO, Joel Guido                      </t>
  </si>
  <si>
    <t xml:space="preserve">MALGIERI, Sofia Daniela                 </t>
  </si>
  <si>
    <t xml:space="preserve">MIRANDA MELIPICHUN, Yesica Macarena     </t>
  </si>
  <si>
    <t xml:space="preserve">MOMBERG, Catalina Haydee                </t>
  </si>
  <si>
    <t xml:space="preserve">MONTIEL BARRIA, Alberto Fernando        </t>
  </si>
  <si>
    <t xml:space="preserve">MONTIEL, Aldana Analia Florencia        </t>
  </si>
  <si>
    <t xml:space="preserve">MORENO, Yolanda Graciela                </t>
  </si>
  <si>
    <t xml:space="preserve">MORINIGO, Katherine Agostina            </t>
  </si>
  <si>
    <t xml:space="preserve">MOYANO, Carolina Alejandra              </t>
  </si>
  <si>
    <t xml:space="preserve">MUÑOS, Sanchez Micaela Romina           </t>
  </si>
  <si>
    <t xml:space="preserve">NUÑEZ, Debora Raquel                    </t>
  </si>
  <si>
    <t xml:space="preserve">OJEDA MONSALVE, Paola Viviana           </t>
  </si>
  <si>
    <t xml:space="preserve">PALEO, Marino Fernanda                  </t>
  </si>
  <si>
    <t>PALOMARES RAVICULE, Rosa Maria de Los An</t>
  </si>
  <si>
    <t xml:space="preserve">PRIETO, Rocio Analaura                  </t>
  </si>
  <si>
    <t xml:space="preserve">PUCA MAMANI, Analia Belen               </t>
  </si>
  <si>
    <t xml:space="preserve">QUISPE, Margarita                       </t>
  </si>
  <si>
    <t xml:space="preserve">RAMIREZ, Nadia Estefania                </t>
  </si>
  <si>
    <t xml:space="preserve">ROSALES, Marcos Ezequiel                </t>
  </si>
  <si>
    <t xml:space="preserve">SISTERNA, Melani Nahir                  </t>
  </si>
  <si>
    <t xml:space="preserve">SOLIZ, Lorena Nancy Georgina            </t>
  </si>
  <si>
    <t xml:space="preserve">TOBAR RIQUELME, Fabiola Carolina        </t>
  </si>
  <si>
    <t xml:space="preserve">TOLEDO, Tomas Agustin                   </t>
  </si>
  <si>
    <t xml:space="preserve">TORANZO, Gabriela Azucena               </t>
  </si>
  <si>
    <t xml:space="preserve">TORRICO, Celina Veronica                </t>
  </si>
  <si>
    <t xml:space="preserve">VERA, Christian Elias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</si>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</sst>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1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11464</v>
      </c>
      <c r="D9" s="4" t="s">
        <v>20</v>
      </c>
      <c r="E9" s="6">
        <v>100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14407</v>
      </c>
      <c r="D10" s="4" t="s">
        <v>23</v>
      </c>
      <c r="E10" s="6">
        <v>80</v>
      </c>
      <c r="F10" s="6">
        <v>6</v>
      </c>
      <c r="G10" s="6">
        <v>3</v>
      </c>
      <c r="H10" s="6">
        <v>3</v>
      </c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14647</v>
      </c>
      <c r="D11" s="4" t="s">
        <v>26</v>
      </c>
      <c r="E11" s="6">
        <v>100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4589</v>
      </c>
      <c r="D12" s="4" t="s">
        <v>27</v>
      </c>
      <c r="E12" s="6">
        <v>100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14727</v>
      </c>
      <c r="D13" s="4" t="s">
        <v>28</v>
      </c>
      <c r="E13" s="6">
        <v>100</v>
      </c>
      <c r="F13" s="6">
        <v>6</v>
      </c>
      <c r="G13" s="6">
        <v>4</v>
      </c>
      <c r="H13" s="6">
        <v>4</v>
      </c>
      <c r="I13" s="6" t="s">
        <v>24</v>
      </c>
      <c r="J13" s="6" t="s">
        <v>24</v>
      </c>
      <c r="K13" s="6" t="s">
        <v>24</v>
      </c>
      <c r="L13" s="6" t="s">
        <v>24</v>
      </c>
      <c r="M13" s="7" t="s">
        <v>21</v>
      </c>
      <c r="N13" s="7" t="s">
        <v>21</v>
      </c>
      <c r="O13" s="7" t="s">
        <v>25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13569</v>
      </c>
      <c r="D14" s="4" t="s">
        <v>29</v>
      </c>
      <c r="E14" s="6">
        <v>100</v>
      </c>
      <c r="F14" s="6">
        <v>6</v>
      </c>
      <c r="G14" s="6">
        <v>4</v>
      </c>
      <c r="H14" s="6">
        <v>6</v>
      </c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6</v>
      </c>
      <c r="S14">
        <f>IFERROR(VALUE(G14),0)</f>
        <v>4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14580</v>
      </c>
      <c r="D15" s="4" t="s">
        <v>30</v>
      </c>
      <c r="E15" s="6">
        <v>10</v>
      </c>
      <c r="F15" s="6">
        <v>1</v>
      </c>
      <c r="G15" s="6">
        <v>1</v>
      </c>
      <c r="H15" s="6"/>
      <c r="I15" s="6" t="s">
        <v>24</v>
      </c>
      <c r="J15" s="6" t="s">
        <v>24</v>
      </c>
      <c r="K15" s="6" t="s">
        <v>24</v>
      </c>
      <c r="L15" s="6" t="s">
        <v>24</v>
      </c>
      <c r="M15" s="7" t="s">
        <v>21</v>
      </c>
      <c r="N15" s="7" t="s">
        <v>21</v>
      </c>
      <c r="O15" s="7" t="s">
        <v>25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14383</v>
      </c>
      <c r="D16" s="4" t="s">
        <v>31</v>
      </c>
      <c r="E16" s="6">
        <v>10</v>
      </c>
      <c r="F16" s="6">
        <v>1</v>
      </c>
      <c r="G16" s="6">
        <v>1</v>
      </c>
      <c r="H16" s="6"/>
      <c r="I16" s="6" t="s">
        <v>24</v>
      </c>
      <c r="J16" s="6" t="s">
        <v>24</v>
      </c>
      <c r="K16" s="6" t="s">
        <v>24</v>
      </c>
      <c r="L16" s="6" t="s">
        <v>24</v>
      </c>
      <c r="M16" s="7" t="s">
        <v>21</v>
      </c>
      <c r="N16" s="7" t="s">
        <v>21</v>
      </c>
      <c r="O16" s="7" t="s">
        <v>25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14695</v>
      </c>
      <c r="D17" s="4" t="s">
        <v>32</v>
      </c>
      <c r="E17" s="6">
        <v>100</v>
      </c>
      <c r="F17" s="6">
        <v>8</v>
      </c>
      <c r="G17" s="6">
        <v>8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8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14730</v>
      </c>
      <c r="D18" s="4" t="s">
        <v>33</v>
      </c>
      <c r="E18" s="6">
        <v>100</v>
      </c>
      <c r="F18" s="6">
        <v>9</v>
      </c>
      <c r="G18" s="6">
        <v>9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9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14592</v>
      </c>
      <c r="D19" s="4" t="s">
        <v>34</v>
      </c>
      <c r="E19" s="6">
        <v>10</v>
      </c>
      <c r="F19" s="6">
        <v>1</v>
      </c>
      <c r="G19" s="6">
        <v>1</v>
      </c>
      <c r="H19" s="6"/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14692</v>
      </c>
      <c r="D20" s="4" t="s">
        <v>35</v>
      </c>
      <c r="E20" s="6">
        <v>100</v>
      </c>
      <c r="F20" s="6">
        <v>10</v>
      </c>
      <c r="G20" s="6">
        <v>10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10</v>
      </c>
      <c r="S20">
        <f>IFERROR(VALUE(G20),0)</f>
        <v>10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14473</v>
      </c>
      <c r="D21" s="4" t="s">
        <v>36</v>
      </c>
      <c r="E21" s="6">
        <v>100</v>
      </c>
      <c r="F21" s="6">
        <v>9</v>
      </c>
      <c r="G21" s="6">
        <v>9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9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14759</v>
      </c>
      <c r="D22" s="4" t="s">
        <v>37</v>
      </c>
      <c r="E22" s="6">
        <v>10</v>
      </c>
      <c r="F22" s="6">
        <v>1</v>
      </c>
      <c r="G22" s="6">
        <v>1</v>
      </c>
      <c r="H22" s="6"/>
      <c r="I22" s="6" t="s">
        <v>24</v>
      </c>
      <c r="J22" s="6" t="s">
        <v>24</v>
      </c>
      <c r="K22" s="6" t="s">
        <v>24</v>
      </c>
      <c r="L22" s="6" t="s">
        <v>24</v>
      </c>
      <c r="M22" s="7" t="s">
        <v>21</v>
      </c>
      <c r="N22" s="7" t="s">
        <v>21</v>
      </c>
      <c r="O22" s="7" t="s">
        <v>25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12479</v>
      </c>
      <c r="D23" s="4" t="s">
        <v>38</v>
      </c>
      <c r="E23" s="6">
        <v>100</v>
      </c>
      <c r="F23" s="6">
        <v>6</v>
      </c>
      <c r="G23" s="6">
        <v>6</v>
      </c>
      <c r="H23" s="6"/>
      <c r="I23" s="6"/>
      <c r="J23" s="6"/>
      <c r="K23" s="6"/>
      <c r="L23" s="6"/>
      <c r="M23" s="7">
        <f>CEILING( AVERAGE( R23,V23),1)</f>
        <v>3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6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3</v>
      </c>
    </row>
    <row r="24" spans="1:25" x14ac:dyDescent="0.25">
      <c r="A24" s="4"/>
      <c r="B24" s="4">
        <v>16</v>
      </c>
      <c r="C24" s="4">
        <v>14499</v>
      </c>
      <c r="D24" s="4" t="s">
        <v>39</v>
      </c>
      <c r="E24" s="6">
        <v>100</v>
      </c>
      <c r="F24" s="6">
        <v>9</v>
      </c>
      <c r="G24" s="6">
        <v>9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9</v>
      </c>
      <c r="S24">
        <f>IFERROR(VALUE(G24),0)</f>
        <v>9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14419</v>
      </c>
      <c r="D25" s="4" t="s">
        <v>40</v>
      </c>
      <c r="E25" s="6">
        <v>100</v>
      </c>
      <c r="F25" s="6">
        <v>8</v>
      </c>
      <c r="G25" s="6">
        <v>8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100</v>
      </c>
      <c r="R25">
        <f>IFERROR(VALUE(F25),0)</f>
        <v>8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14686</v>
      </c>
      <c r="D26" s="4" t="s">
        <v>41</v>
      </c>
      <c r="E26" s="6">
        <v>10</v>
      </c>
      <c r="F26" s="6">
        <v>1</v>
      </c>
      <c r="G26" s="6">
        <v>1</v>
      </c>
      <c r="H26" s="6"/>
      <c r="I26" s="6" t="s">
        <v>24</v>
      </c>
      <c r="J26" s="6" t="s">
        <v>24</v>
      </c>
      <c r="K26" s="6" t="s">
        <v>24</v>
      </c>
      <c r="L26" s="6" t="s">
        <v>24</v>
      </c>
      <c r="M26" s="7" t="s">
        <v>21</v>
      </c>
      <c r="N26" s="7" t="s">
        <v>21</v>
      </c>
      <c r="O26" s="7" t="s">
        <v>25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14476</v>
      </c>
      <c r="D27" s="4" t="s">
        <v>42</v>
      </c>
      <c r="E27" s="6">
        <v>10</v>
      </c>
      <c r="F27" s="6">
        <v>1</v>
      </c>
      <c r="G27" s="6">
        <v>1</v>
      </c>
      <c r="H27" s="6"/>
      <c r="I27" s="6" t="s">
        <v>24</v>
      </c>
      <c r="J27" s="6" t="s">
        <v>24</v>
      </c>
      <c r="K27" s="6" t="s">
        <v>24</v>
      </c>
      <c r="L27" s="6" t="s">
        <v>24</v>
      </c>
      <c r="M27" s="7" t="s">
        <v>21</v>
      </c>
      <c r="N27" s="7" t="s">
        <v>21</v>
      </c>
      <c r="O27" s="7" t="s">
        <v>25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14641</v>
      </c>
      <c r="D28" s="4" t="s">
        <v>43</v>
      </c>
      <c r="E28" s="6">
        <v>10</v>
      </c>
      <c r="F28" s="6">
        <v>1</v>
      </c>
      <c r="G28" s="6">
        <v>1</v>
      </c>
      <c r="H28" s="6"/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12007</v>
      </c>
      <c r="D29" s="4" t="s">
        <v>44</v>
      </c>
      <c r="E29" s="6">
        <v>100</v>
      </c>
      <c r="F29" s="6">
        <v>6</v>
      </c>
      <c r="G29" s="6">
        <v>6</v>
      </c>
      <c r="H29" s="6"/>
      <c r="I29" s="6"/>
      <c r="J29" s="6"/>
      <c r="K29" s="6"/>
      <c r="L29" s="6"/>
      <c r="M29" s="7">
        <f>CEILING( AVERAGE( R29,V29),1)</f>
        <v>3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6</v>
      </c>
      <c r="S29">
        <f>IFERROR(VALUE(G29),0)</f>
        <v>6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3</v>
      </c>
    </row>
    <row r="30" spans="1:25" x14ac:dyDescent="0.25">
      <c r="A30" s="4"/>
      <c r="B30" s="4">
        <v>22</v>
      </c>
      <c r="C30" s="4">
        <v>13556</v>
      </c>
      <c r="D30" s="4" t="s">
        <v>45</v>
      </c>
      <c r="E30" s="6">
        <v>100</v>
      </c>
      <c r="F30" s="6">
        <v>6</v>
      </c>
      <c r="G30" s="6">
        <v>6</v>
      </c>
      <c r="H30" s="6"/>
      <c r="I30" s="6"/>
      <c r="J30" s="6"/>
      <c r="K30" s="6"/>
      <c r="L30" s="6"/>
      <c r="M30" s="7">
        <f>CEILING( AVERAGE( R30,V30),1)</f>
        <v>3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100</v>
      </c>
      <c r="R30">
        <f>IFERROR(VALUE(F30),0)</f>
        <v>6</v>
      </c>
      <c r="S30">
        <f>IFERROR(VALUE(G30),0)</f>
        <v>6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14396</v>
      </c>
      <c r="D31" s="4" t="s">
        <v>46</v>
      </c>
      <c r="E31" s="6">
        <v>10</v>
      </c>
      <c r="F31" s="6">
        <v>1</v>
      </c>
      <c r="G31" s="6">
        <v>1</v>
      </c>
      <c r="H31" s="6"/>
      <c r="I31" s="6" t="s">
        <v>24</v>
      </c>
      <c r="J31" s="6" t="s">
        <v>24</v>
      </c>
      <c r="K31" s="6" t="s">
        <v>24</v>
      </c>
      <c r="L31" s="6" t="s">
        <v>24</v>
      </c>
      <c r="M31" s="7" t="s">
        <v>21</v>
      </c>
      <c r="N31" s="7" t="s">
        <v>21</v>
      </c>
      <c r="O31" s="7" t="s">
        <v>25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14513</v>
      </c>
      <c r="D32" s="4" t="s">
        <v>47</v>
      </c>
      <c r="E32" s="6">
        <v>10</v>
      </c>
      <c r="F32" s="6">
        <v>1</v>
      </c>
      <c r="G32" s="6">
        <v>1</v>
      </c>
      <c r="H32" s="6"/>
      <c r="I32" s="6" t="s">
        <v>24</v>
      </c>
      <c r="J32" s="6" t="s">
        <v>24</v>
      </c>
      <c r="K32" s="6" t="s">
        <v>24</v>
      </c>
      <c r="L32" s="6" t="s">
        <v>24</v>
      </c>
      <c r="M32" s="7" t="s">
        <v>21</v>
      </c>
      <c r="N32" s="7" t="s">
        <v>21</v>
      </c>
      <c r="O32" s="7" t="s">
        <v>25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14716</v>
      </c>
      <c r="D33" s="4" t="s">
        <v>48</v>
      </c>
      <c r="E33" s="6">
        <v>10</v>
      </c>
      <c r="F33" s="6">
        <v>1</v>
      </c>
      <c r="G33" s="6">
        <v>1</v>
      </c>
      <c r="H33" s="6"/>
      <c r="I33" s="6" t="s">
        <v>24</v>
      </c>
      <c r="J33" s="6" t="s">
        <v>24</v>
      </c>
      <c r="K33" s="6" t="s">
        <v>24</v>
      </c>
      <c r="L33" s="6" t="s">
        <v>24</v>
      </c>
      <c r="M33" s="7" t="s">
        <v>21</v>
      </c>
      <c r="N33" s="7" t="s">
        <v>21</v>
      </c>
      <c r="O33" s="7" t="s">
        <v>25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14425</v>
      </c>
      <c r="D34" s="4" t="s">
        <v>49</v>
      </c>
      <c r="E34" s="6">
        <v>100</v>
      </c>
      <c r="F34" s="6">
        <v>6</v>
      </c>
      <c r="G34" s="6">
        <v>6</v>
      </c>
      <c r="H34" s="6"/>
      <c r="I34" s="6"/>
      <c r="J34" s="6"/>
      <c r="K34" s="6"/>
      <c r="L34" s="6"/>
      <c r="M34" s="7">
        <f>CEILING( AVERAGE( R34,V34),1)</f>
        <v>3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100</v>
      </c>
      <c r="R34">
        <f>IFERROR(VALUE(F34),0)</f>
        <v>6</v>
      </c>
      <c r="S34">
        <f>IFERROR(VALUE(G34),0)</f>
        <v>6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3</v>
      </c>
    </row>
    <row r="35" spans="1:25" x14ac:dyDescent="0.25">
      <c r="A35" s="4"/>
      <c r="B35" s="4">
        <v>27</v>
      </c>
      <c r="C35" s="4">
        <v>13592</v>
      </c>
      <c r="D35" s="4" t="s">
        <v>50</v>
      </c>
      <c r="E35" s="6">
        <v>10</v>
      </c>
      <c r="F35" s="6">
        <v>1</v>
      </c>
      <c r="G35" s="6">
        <v>1</v>
      </c>
      <c r="H35" s="6"/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14674</v>
      </c>
      <c r="D36" s="4" t="s">
        <v>51</v>
      </c>
      <c r="E36" s="6">
        <v>10</v>
      </c>
      <c r="F36" s="6">
        <v>1</v>
      </c>
      <c r="G36" s="6">
        <v>1</v>
      </c>
      <c r="H36" s="6"/>
      <c r="I36" s="6" t="s">
        <v>24</v>
      </c>
      <c r="J36" s="6" t="s">
        <v>24</v>
      </c>
      <c r="K36" s="6" t="s">
        <v>24</v>
      </c>
      <c r="L36" s="6" t="s">
        <v>24</v>
      </c>
      <c r="M36" s="7" t="s">
        <v>21</v>
      </c>
      <c r="N36" s="7" t="s">
        <v>21</v>
      </c>
      <c r="O36" s="7" t="s">
        <v>25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14505</v>
      </c>
      <c r="D37" s="4" t="s">
        <v>52</v>
      </c>
      <c r="E37" s="6">
        <v>10</v>
      </c>
      <c r="F37" s="6">
        <v>1</v>
      </c>
      <c r="G37" s="6">
        <v>1</v>
      </c>
      <c r="H37" s="6"/>
      <c r="I37" s="6" t="s">
        <v>24</v>
      </c>
      <c r="J37" s="6" t="s">
        <v>24</v>
      </c>
      <c r="K37" s="6" t="s">
        <v>24</v>
      </c>
      <c r="L37" s="6" t="s">
        <v>24</v>
      </c>
      <c r="M37" s="7" t="s">
        <v>21</v>
      </c>
      <c r="N37" s="7" t="s">
        <v>21</v>
      </c>
      <c r="O37" s="7" t="s">
        <v>25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14658</v>
      </c>
      <c r="D38" s="4" t="s">
        <v>53</v>
      </c>
      <c r="E38" s="6">
        <v>10</v>
      </c>
      <c r="F38" s="6">
        <v>1</v>
      </c>
      <c r="G38" s="6">
        <v>1</v>
      </c>
      <c r="H38" s="6"/>
      <c r="I38" s="6" t="s">
        <v>24</v>
      </c>
      <c r="J38" s="6" t="s">
        <v>24</v>
      </c>
      <c r="K38" s="6" t="s">
        <v>24</v>
      </c>
      <c r="L38" s="6" t="s">
        <v>24</v>
      </c>
      <c r="M38" s="7" t="s">
        <v>21</v>
      </c>
      <c r="N38" s="7" t="s">
        <v>21</v>
      </c>
      <c r="O38" s="7" t="s">
        <v>25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14581</v>
      </c>
      <c r="D39" s="4" t="s">
        <v>54</v>
      </c>
      <c r="E39" s="6">
        <v>100</v>
      </c>
      <c r="F39" s="6">
        <v>8</v>
      </c>
      <c r="G39" s="6">
        <v>8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22</v>
      </c>
      <c r="Q39">
        <f>IFERROR(VALUE(E39),0)</f>
        <v>100</v>
      </c>
      <c r="R39">
        <f>IFERROR(VALUE(F39),0)</f>
        <v>8</v>
      </c>
      <c r="S39">
        <f>IFERROR(VALUE(G39),0)</f>
        <v>8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14680</v>
      </c>
      <c r="D40" s="4" t="s">
        <v>55</v>
      </c>
      <c r="E40" s="6">
        <v>10</v>
      </c>
      <c r="F40" s="6">
        <v>1</v>
      </c>
      <c r="G40" s="6">
        <v>1</v>
      </c>
      <c r="H40" s="6"/>
      <c r="I40" s="6" t="s">
        <v>24</v>
      </c>
      <c r="J40" s="6" t="s">
        <v>24</v>
      </c>
      <c r="K40" s="6" t="s">
        <v>24</v>
      </c>
      <c r="L40" s="6" t="s">
        <v>24</v>
      </c>
      <c r="M40" s="7" t="s">
        <v>21</v>
      </c>
      <c r="N40" s="7" t="s">
        <v>21</v>
      </c>
      <c r="O40" s="7" t="s">
        <v>25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2" spans="1:25" x14ac:dyDescent="0.25">
      <c r="A42" t="s">
        <v>56</v>
      </c>
    </row>
    <row r="43" spans="1:25" x14ac:dyDescent="0.25">
      <c r="A43" t="s">
        <v>57</v>
      </c>
    </row>
    <row r="44" spans="1:25" x14ac:dyDescent="0.25">
      <c r="A44" t="s">
        <v>58</v>
      </c>
    </row>
    <row r="45" spans="1:25" x14ac:dyDescent="0.25">
      <c r="A45" t="s">
        <v>59</v>
      </c>
    </row>
    <row r="47" spans="1:25" x14ac:dyDescent="0.25">
      <c r="D47" t="s">
        <v>60</v>
      </c>
    </row>
    <row r="48" spans="1:25" x14ac:dyDescent="0.25">
      <c r="D48" t="s">
        <v>61</v>
      </c>
      <c r="E48">
        <v>17</v>
      </c>
    </row>
    <row r="49" spans="8:8" x14ac:dyDescent="0.25">
      <c r="H49" t="s">
        <v>62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AP05_1r2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2024-10-31T22:28:35Z</dcterms:created>
  <dcterms:modified xsi:type="dcterms:W3CDTF">2024-10-31T22:28:35Z</dcterms:modified>
</cp:coreProperties>
</file>