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P05_1r2" sheetId="1" r:id="rId1"/>
  </sheets>
  <calcPr calcId="145621"/>
</workbook>
</file>

<file path=xl/calcChain.xml><?xml version="1.0" encoding="utf-8"?>
<calcChain xmlns="http://schemas.openxmlformats.org/spreadsheetml/2006/main">
  <c r="Y39" i="1" l="1"/>
  <c r="Y34" i="1"/>
  <c r="Y30" i="1"/>
  <c r="Y29" i="1"/>
  <c r="Y25" i="1"/>
  <c r="Y24" i="1"/>
  <c r="Y23" i="1"/>
  <c r="Y21" i="1"/>
  <c r="Y20" i="1"/>
  <c r="Y18" i="1"/>
  <c r="Y17" i="1"/>
  <c r="Y14" i="1"/>
  <c r="Y12" i="1"/>
  <c r="Y11" i="1"/>
  <c r="Y9" i="1"/>
  <c r="X39" i="1"/>
  <c r="X34" i="1"/>
  <c r="X30" i="1"/>
  <c r="X29" i="1"/>
  <c r="X25" i="1"/>
  <c r="X24" i="1"/>
  <c r="X23" i="1"/>
  <c r="X21" i="1"/>
  <c r="X20" i="1"/>
  <c r="X18" i="1"/>
  <c r="X17" i="1"/>
  <c r="X14" i="1"/>
  <c r="X12" i="1"/>
  <c r="X11" i="1"/>
  <c r="X9" i="1"/>
  <c r="W39" i="1"/>
  <c r="W34" i="1"/>
  <c r="W30" i="1"/>
  <c r="W29" i="1"/>
  <c r="W25" i="1"/>
  <c r="W24" i="1"/>
  <c r="W23" i="1"/>
  <c r="W21" i="1"/>
  <c r="W20" i="1"/>
  <c r="W18" i="1"/>
  <c r="W17" i="1"/>
  <c r="W14" i="1"/>
  <c r="W12" i="1"/>
  <c r="W11" i="1"/>
  <c r="W9" i="1"/>
  <c r="V39" i="1"/>
  <c r="V34" i="1"/>
  <c r="V30" i="1"/>
  <c r="V29" i="1"/>
  <c r="V25" i="1"/>
  <c r="V24" i="1"/>
  <c r="V23" i="1"/>
  <c r="V21" i="1"/>
  <c r="V20" i="1"/>
  <c r="V18" i="1"/>
  <c r="V17" i="1"/>
  <c r="V14" i="1"/>
  <c r="V12" i="1"/>
  <c r="V11" i="1"/>
  <c r="V9" i="1"/>
  <c r="U39" i="1"/>
  <c r="U34" i="1"/>
  <c r="U30" i="1"/>
  <c r="U29" i="1"/>
  <c r="U25" i="1"/>
  <c r="U24" i="1"/>
  <c r="U23" i="1"/>
  <c r="U21" i="1"/>
  <c r="U20" i="1"/>
  <c r="U18" i="1"/>
  <c r="U17" i="1"/>
  <c r="U14" i="1"/>
  <c r="U12" i="1"/>
  <c r="U11" i="1"/>
  <c r="U9" i="1"/>
  <c r="T39" i="1"/>
  <c r="T34" i="1"/>
  <c r="T30" i="1"/>
  <c r="T29" i="1"/>
  <c r="T25" i="1"/>
  <c r="T24" i="1"/>
  <c r="T23" i="1"/>
  <c r="T21" i="1"/>
  <c r="T20" i="1"/>
  <c r="T18" i="1"/>
  <c r="T17" i="1"/>
  <c r="T14" i="1"/>
  <c r="T12" i="1"/>
  <c r="T11" i="1"/>
  <c r="T9" i="1"/>
  <c r="S39" i="1"/>
  <c r="S34" i="1"/>
  <c r="O34" i="1" s="1"/>
  <c r="S30" i="1"/>
  <c r="S29" i="1"/>
  <c r="S25" i="1"/>
  <c r="S24" i="1"/>
  <c r="S23" i="1"/>
  <c r="S21" i="1"/>
  <c r="S20" i="1"/>
  <c r="S18" i="1"/>
  <c r="S17" i="1"/>
  <c r="S14" i="1"/>
  <c r="S12" i="1"/>
  <c r="S11" i="1"/>
  <c r="S9" i="1"/>
  <c r="R39" i="1"/>
  <c r="R34" i="1"/>
  <c r="R30" i="1"/>
  <c r="R29" i="1"/>
  <c r="R25" i="1"/>
  <c r="R24" i="1"/>
  <c r="R23" i="1"/>
  <c r="R21" i="1"/>
  <c r="R20" i="1"/>
  <c r="R18" i="1"/>
  <c r="R17" i="1"/>
  <c r="R14" i="1"/>
  <c r="R12" i="1"/>
  <c r="R11" i="1"/>
  <c r="R9" i="1"/>
  <c r="Q39" i="1"/>
  <c r="Q34" i="1"/>
  <c r="Q30" i="1"/>
  <c r="Q29" i="1"/>
  <c r="Q25" i="1"/>
  <c r="Q24" i="1"/>
  <c r="Q23" i="1"/>
  <c r="Q21" i="1"/>
  <c r="Q20" i="1"/>
  <c r="Q18" i="1"/>
  <c r="Q17" i="1"/>
  <c r="Q14" i="1"/>
  <c r="Q12" i="1"/>
  <c r="Q11" i="1"/>
  <c r="Q9" i="1"/>
  <c r="O39" i="1"/>
  <c r="O30" i="1"/>
  <c r="O29" i="1"/>
  <c r="O25" i="1"/>
  <c r="O24" i="1"/>
  <c r="O23" i="1"/>
  <c r="O21" i="1"/>
  <c r="O20" i="1"/>
  <c r="O18" i="1"/>
  <c r="O17" i="1"/>
  <c r="O14" i="1"/>
  <c r="O12" i="1"/>
  <c r="O11" i="1"/>
  <c r="O9" i="1"/>
  <c r="M39" i="1"/>
  <c r="M34" i="1"/>
  <c r="M30" i="1"/>
  <c r="M29" i="1"/>
  <c r="M25" i="1"/>
  <c r="M24" i="1"/>
  <c r="M23" i="1"/>
  <c r="M21" i="1"/>
  <c r="M20" i="1"/>
  <c r="M18" i="1"/>
  <c r="M17" i="1"/>
  <c r="M14" i="1"/>
  <c r="M12" i="1"/>
  <c r="M11" i="1"/>
  <c r="M9" i="1"/>
</calcChain>
</file>

<file path=xl/sharedStrings.xml><?xml version="1.0" encoding="utf-8"?>
<sst xmlns="http://schemas.openxmlformats.org/spreadsheetml/2006/main" count="230" uniqueCount="63">
  <si>
    <t xml:space="preserve">       INFORME DE SITUACION ACADEMICA DE ALUMNOS</t>
  </si>
  <si>
    <t>Cursada N°: 8106</t>
  </si>
  <si>
    <t xml:space="preserve">Carrera:     TECNICO SUPERIOR EN ADMINISTRACION PUBLICA        </t>
  </si>
  <si>
    <t>Ciclo: 1</t>
  </si>
  <si>
    <t xml:space="preserve">Espacio:     POLITICAS PUBLICAS            </t>
  </si>
  <si>
    <t>(AP05)    1ro  2  Anual        2024</t>
  </si>
  <si>
    <t xml:space="preserve">Docente:      VANADIA, Roque German         </t>
  </si>
  <si>
    <t>Vesper</t>
  </si>
  <si>
    <t>Comisión: 2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</si>
  <si>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</si>
  <si>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</si>
  <si>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</si>
  <si>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</si>
  <si>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</si>
  <si>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</si>
  <si>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</si>
  <si>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</si>
  <si>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</si>
  <si>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</si>
  <si>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</si>
  <si>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GUTIERREZ ALDERETE, Cintia Lorena       </t>
  </si>
  <si>
    <t xml:space="preserve">  </t>
  </si>
  <si>
    <t>espacio sin promoción</t>
  </si>
  <si>
    <t xml:space="preserve">GUTIERREZ, Moreira Aldana               </t>
  </si>
  <si>
    <t>-</t>
  </si>
  <si>
    <t>Libre</t>
  </si>
  <si>
    <t xml:space="preserve">KOWALUK, Kharin Natasha                 </t>
  </si>
  <si>
    <t xml:space="preserve">LADO, Federico Manuel                   </t>
  </si>
  <si>
    <t xml:space="preserve">LINCOMAN, Fanny Isabel                  </t>
  </si>
  <si>
    <t xml:space="preserve">LOPEZ, Josesfina                        </t>
  </si>
  <si>
    <t xml:space="preserve">MACEDO, Joel Guido                      </t>
  </si>
  <si>
    <t xml:space="preserve">MALGIERI, Sofia Daniela                 </t>
  </si>
  <si>
    <t xml:space="preserve">MIRANDA MELIPICHUN, Yesica Macarena     </t>
  </si>
  <si>
    <t xml:space="preserve">MOMBERG, Catalina Haydee                </t>
  </si>
  <si>
    <t xml:space="preserve">MONTIEL BARRIA, Alberto Fernando        </t>
  </si>
  <si>
    <t xml:space="preserve">MONTIEL, Aldana Analia Florencia        </t>
  </si>
  <si>
    <t xml:space="preserve">MORENO, Yolanda Graciela                </t>
  </si>
  <si>
    <t xml:space="preserve">MORINIGO, Katherine Agostina            </t>
  </si>
  <si>
    <t xml:space="preserve">MOYANO, Carolina Alejandra              </t>
  </si>
  <si>
    <t xml:space="preserve">MUÑOS, Sanchez Micaela Romina           </t>
  </si>
  <si>
    <t xml:space="preserve">NUÑEZ, Debora Raquel                    </t>
  </si>
  <si>
    <t xml:space="preserve">OJEDA MONSALVE, Paola Viviana           </t>
  </si>
  <si>
    <t xml:space="preserve">PALEO, Marino Fernanda                  </t>
  </si>
  <si>
    <t>PALOMARES RAVICULE, Rosa Maria de Los An</t>
  </si>
  <si>
    <t xml:space="preserve">PRIETO, Rocio Analaura                  </t>
  </si>
  <si>
    <t xml:space="preserve">PUCA MAMANI, Analia Belen               </t>
  </si>
  <si>
    <t xml:space="preserve">QUISPE, Margarita                       </t>
  </si>
  <si>
    <t xml:space="preserve">RAMIREZ, Nadia Estefania                </t>
  </si>
  <si>
    <t xml:space="preserve">ROSALES, Marcos Ezequiel                </t>
  </si>
  <si>
    <t xml:space="preserve">SISTERNA, Melani Nahir                  </t>
  </si>
  <si>
    <t xml:space="preserve">SOLIZ, Lorena Nancy Georgina            </t>
  </si>
  <si>
    <t xml:space="preserve">TOBAR RIQUELME, Fabiola Carolina        </t>
  </si>
  <si>
    <t xml:space="preserve">TOLEDO, Tomas Agustin                   </t>
  </si>
  <si>
    <t xml:space="preserve">TORANZO, Gabriela Azucena               </t>
  </si>
  <si>
    <t xml:space="preserve">TORRICO, Celina Veronica                </t>
  </si>
  <si>
    <t xml:space="preserve">VERA, Christian Elias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</si>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</sst>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9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41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11464</v>
      </c>
      <c r="D9" s="4" t="s">
        <v>20</v>
      </c>
      <c r="E9" s="6">
        <v>100</v>
      </c>
      <c r="F9" s="6">
        <v>8</v>
      </c>
      <c r="G9" s="6">
        <v>8</v>
      </c>
      <c r="H9" s="6"/>
      <c r="I9" s="6"/>
      <c r="J9" s="6"/>
      <c r="K9" s="6"/>
      <c r="L9" s="6"/>
      <c r="M9" s="7">
        <f>CEILING( AVERAGE( R9,V9),1)</f>
        <v>4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100</v>
      </c>
      <c r="R9">
        <f>IFERROR(VALUE(F9),0)</f>
        <v>8</v>
      </c>
      <c r="S9">
        <f>IFERROR(VALUE(G9),0)</f>
        <v>8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4</v>
      </c>
    </row>
    <row r="10" spans="1:25" x14ac:dyDescent="0.25">
      <c r="A10" s="4"/>
      <c r="B10" s="4">
        <v>2</v>
      </c>
      <c r="C10" s="4">
        <v>14407</v>
      </c>
      <c r="D10" s="4" t="s">
        <v>23</v>
      </c>
      <c r="E10" s="6">
        <v>80</v>
      </c>
      <c r="F10" s="6">
        <v>6</v>
      </c>
      <c r="G10" s="6">
        <v>3</v>
      </c>
      <c r="H10" s="6">
        <v>3</v>
      </c>
      <c r="I10" s="6" t="s">
        <v>24</v>
      </c>
      <c r="J10" s="6" t="s">
        <v>24</v>
      </c>
      <c r="K10" s="6" t="s">
        <v>24</v>
      </c>
      <c r="L10" s="6" t="s">
        <v>24</v>
      </c>
      <c r="M10" s="7" t="s">
        <v>21</v>
      </c>
      <c r="N10" s="7" t="s">
        <v>21</v>
      </c>
      <c r="O10" s="7" t="s">
        <v>25</v>
      </c>
      <c r="P10" s="2" t="s">
        <v>22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</row>
    <row r="11" spans="1:25" x14ac:dyDescent="0.25">
      <c r="A11" s="4"/>
      <c r="B11" s="4">
        <v>3</v>
      </c>
      <c r="C11" s="4">
        <v>14647</v>
      </c>
      <c r="D11" s="4" t="s">
        <v>26</v>
      </c>
      <c r="E11" s="6">
        <v>100</v>
      </c>
      <c r="F11" s="6">
        <v>8</v>
      </c>
      <c r="G11" s="6">
        <v>8</v>
      </c>
      <c r="H11" s="6"/>
      <c r="I11" s="6"/>
      <c r="J11" s="6"/>
      <c r="K11" s="6"/>
      <c r="L11" s="6"/>
      <c r="M11" s="7">
        <f>CEILING( AVERAGE( R11,V11),1)</f>
        <v>4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100</v>
      </c>
      <c r="R11">
        <f>IFERROR(VALUE(F11),0)</f>
        <v>8</v>
      </c>
      <c r="S11">
        <f>IFERROR(VALUE(G11),0)</f>
        <v>8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4</v>
      </c>
    </row>
    <row r="12" spans="1:25" x14ac:dyDescent="0.25">
      <c r="A12" s="4"/>
      <c r="B12" s="4">
        <v>4</v>
      </c>
      <c r="C12" s="4">
        <v>4589</v>
      </c>
      <c r="D12" s="4" t="s">
        <v>27</v>
      </c>
      <c r="E12" s="6">
        <v>100</v>
      </c>
      <c r="F12" s="6">
        <v>9</v>
      </c>
      <c r="G12" s="6">
        <v>9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100</v>
      </c>
      <c r="R12">
        <f>IFERROR(VALUE(F12),0)</f>
        <v>9</v>
      </c>
      <c r="S12">
        <f>IFERROR(VALUE(G12),0)</f>
        <v>9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3" spans="1:25" x14ac:dyDescent="0.25">
      <c r="A13" s="4"/>
      <c r="B13" s="4">
        <v>5</v>
      </c>
      <c r="C13" s="4">
        <v>14727</v>
      </c>
      <c r="D13" s="4" t="s">
        <v>28</v>
      </c>
      <c r="E13" s="6">
        <v>100</v>
      </c>
      <c r="F13" s="6">
        <v>6</v>
      </c>
      <c r="G13" s="6">
        <v>4</v>
      </c>
      <c r="H13" s="6">
        <v>4</v>
      </c>
      <c r="I13" s="6" t="s">
        <v>24</v>
      </c>
      <c r="J13" s="6" t="s">
        <v>24</v>
      </c>
      <c r="K13" s="6" t="s">
        <v>24</v>
      </c>
      <c r="L13" s="6" t="s">
        <v>24</v>
      </c>
      <c r="M13" s="7" t="s">
        <v>21</v>
      </c>
      <c r="N13" s="7" t="s">
        <v>21</v>
      </c>
      <c r="O13" s="7" t="s">
        <v>25</v>
      </c>
      <c r="P13" s="2" t="s">
        <v>22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</row>
    <row r="14" spans="1:25" x14ac:dyDescent="0.25">
      <c r="A14" s="4"/>
      <c r="B14" s="4">
        <v>6</v>
      </c>
      <c r="C14" s="4">
        <v>13569</v>
      </c>
      <c r="D14" s="4" t="s">
        <v>29</v>
      </c>
      <c r="E14" s="6">
        <v>100</v>
      </c>
      <c r="F14" s="6">
        <v>6</v>
      </c>
      <c r="G14" s="6">
        <v>4</v>
      </c>
      <c r="H14" s="6">
        <v>6</v>
      </c>
      <c r="I14" s="6"/>
      <c r="J14" s="6"/>
      <c r="K14" s="6"/>
      <c r="L14" s="6"/>
      <c r="M14" s="7">
        <f>CEILING( AVERAGE( R14,V14),1)</f>
        <v>3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--</v>
      </c>
      <c r="P14" s="2" t="s">
        <v>22</v>
      </c>
      <c r="Q14">
        <f>IFERROR(VALUE(E14),0)</f>
        <v>100</v>
      </c>
      <c r="R14">
        <f>IFERROR(VALUE(F14),0)</f>
        <v>6</v>
      </c>
      <c r="S14">
        <f>IFERROR(VALUE(G14),0)</f>
        <v>4</v>
      </c>
      <c r="T14">
        <f>IFERROR(VALUE(H14),0)</f>
        <v>6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3</v>
      </c>
    </row>
    <row r="15" spans="1:25" x14ac:dyDescent="0.25">
      <c r="A15" s="4"/>
      <c r="B15" s="4">
        <v>7</v>
      </c>
      <c r="C15" s="4">
        <v>14580</v>
      </c>
      <c r="D15" s="4" t="s">
        <v>30</v>
      </c>
      <c r="E15" s="6">
        <v>10</v>
      </c>
      <c r="F15" s="6">
        <v>1</v>
      </c>
      <c r="G15" s="6">
        <v>1</v>
      </c>
      <c r="H15" s="6"/>
      <c r="I15" s="6" t="s">
        <v>24</v>
      </c>
      <c r="J15" s="6" t="s">
        <v>24</v>
      </c>
      <c r="K15" s="6" t="s">
        <v>24</v>
      </c>
      <c r="L15" s="6" t="s">
        <v>24</v>
      </c>
      <c r="M15" s="7" t="s">
        <v>21</v>
      </c>
      <c r="N15" s="7" t="s">
        <v>21</v>
      </c>
      <c r="O15" s="7" t="s">
        <v>25</v>
      </c>
      <c r="P15" s="2" t="s">
        <v>22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</row>
    <row r="16" spans="1:25" x14ac:dyDescent="0.25">
      <c r="A16" s="4"/>
      <c r="B16" s="4">
        <v>8</v>
      </c>
      <c r="C16" s="4">
        <v>14383</v>
      </c>
      <c r="D16" s="4" t="s">
        <v>31</v>
      </c>
      <c r="E16" s="6">
        <v>10</v>
      </c>
      <c r="F16" s="6">
        <v>1</v>
      </c>
      <c r="G16" s="6">
        <v>1</v>
      </c>
      <c r="H16" s="6"/>
      <c r="I16" s="6" t="s">
        <v>24</v>
      </c>
      <c r="J16" s="6" t="s">
        <v>24</v>
      </c>
      <c r="K16" s="6" t="s">
        <v>24</v>
      </c>
      <c r="L16" s="6" t="s">
        <v>24</v>
      </c>
      <c r="M16" s="7" t="s">
        <v>21</v>
      </c>
      <c r="N16" s="7" t="s">
        <v>21</v>
      </c>
      <c r="O16" s="7" t="s">
        <v>25</v>
      </c>
      <c r="P16" s="2" t="s">
        <v>22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</row>
    <row r="17" spans="1:25" x14ac:dyDescent="0.25">
      <c r="A17" s="4"/>
      <c r="B17" s="4">
        <v>9</v>
      </c>
      <c r="C17" s="4">
        <v>14695</v>
      </c>
      <c r="D17" s="4" t="s">
        <v>32</v>
      </c>
      <c r="E17" s="6">
        <v>100</v>
      </c>
      <c r="F17" s="6">
        <v>8</v>
      </c>
      <c r="G17" s="6">
        <v>8</v>
      </c>
      <c r="H17" s="6"/>
      <c r="I17" s="6"/>
      <c r="J17" s="6"/>
      <c r="K17" s="6"/>
      <c r="L17" s="6"/>
      <c r="M17" s="7">
        <f>CEILING( AVERAGE( R17,V17),1)</f>
        <v>4</v>
      </c>
      <c r="N17" s="7" t="s">
        <v>21</v>
      </c>
      <c r="O17" s="7" t="str">
        <f>IF(ISBLANK(E17),"-",IF(AND(ISBLANK(P17),Q17&gt;=65,Y17&gt;=8,S17&gt;=8,U17&gt;=65,W17&gt;=8),"Promociona",IF(AND(Q17&gt;=65,U17&gt;=65,Y17&gt;=6,OR(S17&gt;=6,T17&gt;=6),OR(W17&gt;=6,X17&gt;=6)),"Regular",IF(AND(ISBLANK(I17),Q17&gt;=65,R17&gt;=1,OR(S17&gt;=6,T17&gt;=6)),"--","Libre"))))</f>
        <v>--</v>
      </c>
      <c r="P17" s="2" t="s">
        <v>22</v>
      </c>
      <c r="Q17">
        <f>IFERROR(VALUE(E17),0)</f>
        <v>100</v>
      </c>
      <c r="R17">
        <f>IFERROR(VALUE(F17),0)</f>
        <v>8</v>
      </c>
      <c r="S17">
        <f>IFERROR(VALUE(G17),0)</f>
        <v>8</v>
      </c>
      <c r="T17">
        <f>IFERROR(VALUE(H17),0)</f>
        <v>0</v>
      </c>
      <c r="U17">
        <f>IFERROR(VALUE(I17),0)</f>
        <v>0</v>
      </c>
      <c r="V17">
        <f>IFERROR(VALUE(J17),0)</f>
        <v>0</v>
      </c>
      <c r="W17">
        <f>IFERROR(VALUE(K17),0)</f>
        <v>0</v>
      </c>
      <c r="X17">
        <f>IFERROR(VALUE(L17),0)</f>
        <v>0</v>
      </c>
      <c r="Y17">
        <f>IFERROR(VALUE(M17),0)</f>
        <v>4</v>
      </c>
    </row>
    <row r="18" spans="1:25" x14ac:dyDescent="0.25">
      <c r="A18" s="4"/>
      <c r="B18" s="4">
        <v>10</v>
      </c>
      <c r="C18" s="4">
        <v>14730</v>
      </c>
      <c r="D18" s="4" t="s">
        <v>33</v>
      </c>
      <c r="E18" s="6">
        <v>100</v>
      </c>
      <c r="F18" s="6">
        <v>9</v>
      </c>
      <c r="G18" s="6">
        <v>9</v>
      </c>
      <c r="H18" s="6"/>
      <c r="I18" s="6"/>
      <c r="J18" s="6"/>
      <c r="K18" s="6"/>
      <c r="L18" s="6"/>
      <c r="M18" s="7">
        <f>CEILING( AVERAGE( R18,V18),1)</f>
        <v>5</v>
      </c>
      <c r="N18" s="7" t="s">
        <v>21</v>
      </c>
      <c r="O18" s="7" t="str">
        <f>IF(ISBLANK(E18),"-",IF(AND(ISBLANK(P18),Q18&gt;=65,Y18&gt;=8,S18&gt;=8,U18&gt;=65,W18&gt;=8),"Promociona",IF(AND(Q18&gt;=65,U18&gt;=65,Y18&gt;=6,OR(S18&gt;=6,T18&gt;=6),OR(W18&gt;=6,X18&gt;=6)),"Regular",IF(AND(ISBLANK(I18),Q18&gt;=65,R18&gt;=1,OR(S18&gt;=6,T18&gt;=6)),"--","Libre"))))</f>
        <v>--</v>
      </c>
      <c r="P18" s="2" t="s">
        <v>22</v>
      </c>
      <c r="Q18">
        <f>IFERROR(VALUE(E18),0)</f>
        <v>100</v>
      </c>
      <c r="R18">
        <f>IFERROR(VALUE(F18),0)</f>
        <v>9</v>
      </c>
      <c r="S18">
        <f>IFERROR(VALUE(G18),0)</f>
        <v>9</v>
      </c>
      <c r="T18">
        <f>IFERROR(VALUE(H18),0)</f>
        <v>0</v>
      </c>
      <c r="U18">
        <f>IFERROR(VALUE(I18),0)</f>
        <v>0</v>
      </c>
      <c r="V18">
        <f>IFERROR(VALUE(J18),0)</f>
        <v>0</v>
      </c>
      <c r="W18">
        <f>IFERROR(VALUE(K18),0)</f>
        <v>0</v>
      </c>
      <c r="X18">
        <f>IFERROR(VALUE(L18),0)</f>
        <v>0</v>
      </c>
      <c r="Y18">
        <f>IFERROR(VALUE(M18),0)</f>
        <v>5</v>
      </c>
    </row>
    <row r="19" spans="1:25" x14ac:dyDescent="0.25">
      <c r="A19" s="4"/>
      <c r="B19" s="4">
        <v>11</v>
      </c>
      <c r="C19" s="4">
        <v>14592</v>
      </c>
      <c r="D19" s="4" t="s">
        <v>34</v>
      </c>
      <c r="E19" s="6">
        <v>10</v>
      </c>
      <c r="F19" s="6">
        <v>1</v>
      </c>
      <c r="G19" s="6">
        <v>1</v>
      </c>
      <c r="H19" s="6"/>
      <c r="I19" s="6" t="s">
        <v>24</v>
      </c>
      <c r="J19" s="6" t="s">
        <v>24</v>
      </c>
      <c r="K19" s="6" t="s">
        <v>24</v>
      </c>
      <c r="L19" s="6" t="s">
        <v>24</v>
      </c>
      <c r="M19" s="7" t="s">
        <v>21</v>
      </c>
      <c r="N19" s="7" t="s">
        <v>21</v>
      </c>
      <c r="O19" s="7" t="s">
        <v>25</v>
      </c>
      <c r="P19" s="2" t="s">
        <v>22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</row>
    <row r="20" spans="1:25" x14ac:dyDescent="0.25">
      <c r="A20" s="4"/>
      <c r="B20" s="4">
        <v>12</v>
      </c>
      <c r="C20" s="4">
        <v>14692</v>
      </c>
      <c r="D20" s="4" t="s">
        <v>35</v>
      </c>
      <c r="E20" s="6">
        <v>100</v>
      </c>
      <c r="F20" s="6">
        <v>10</v>
      </c>
      <c r="G20" s="6">
        <v>10</v>
      </c>
      <c r="H20" s="6"/>
      <c r="I20" s="6"/>
      <c r="J20" s="6"/>
      <c r="K20" s="6"/>
      <c r="L20" s="6"/>
      <c r="M20" s="7">
        <f>CEILING( AVERAGE( R20,V20),1)</f>
        <v>5</v>
      </c>
      <c r="N20" s="7" t="s">
        <v>21</v>
      </c>
      <c r="O20" s="7" t="str">
        <f>IF(ISBLANK(E20),"-",IF(AND(ISBLANK(P20),Q20&gt;=65,Y20&gt;=8,S20&gt;=8,U20&gt;=65,W20&gt;=8),"Promociona",IF(AND(Q20&gt;=65,U20&gt;=65,Y20&gt;=6,OR(S20&gt;=6,T20&gt;=6),OR(W20&gt;=6,X20&gt;=6)),"Regular",IF(AND(ISBLANK(I20),Q20&gt;=65,R20&gt;=1,OR(S20&gt;=6,T20&gt;=6)),"--","Libre"))))</f>
        <v>--</v>
      </c>
      <c r="P20" s="2" t="s">
        <v>22</v>
      </c>
      <c r="Q20">
        <f>IFERROR(VALUE(E20),0)</f>
        <v>100</v>
      </c>
      <c r="R20">
        <f>IFERROR(VALUE(F20),0)</f>
        <v>10</v>
      </c>
      <c r="S20">
        <f>IFERROR(VALUE(G20),0)</f>
        <v>10</v>
      </c>
      <c r="T20">
        <f>IFERROR(VALUE(H20),0)</f>
        <v>0</v>
      </c>
      <c r="U20">
        <f>IFERROR(VALUE(I20),0)</f>
        <v>0</v>
      </c>
      <c r="V20">
        <f>IFERROR(VALUE(J20),0)</f>
        <v>0</v>
      </c>
      <c r="W20">
        <f>IFERROR(VALUE(K20),0)</f>
        <v>0</v>
      </c>
      <c r="X20">
        <f>IFERROR(VALUE(L20),0)</f>
        <v>0</v>
      </c>
      <c r="Y20">
        <f>IFERROR(VALUE(M20),0)</f>
        <v>5</v>
      </c>
    </row>
    <row r="21" spans="1:25" x14ac:dyDescent="0.25">
      <c r="A21" s="4"/>
      <c r="B21" s="4">
        <v>13</v>
      </c>
      <c r="C21" s="4">
        <v>14473</v>
      </c>
      <c r="D21" s="4" t="s">
        <v>36</v>
      </c>
      <c r="E21" s="6">
        <v>100</v>
      </c>
      <c r="F21" s="6">
        <v>9</v>
      </c>
      <c r="G21" s="6">
        <v>9</v>
      </c>
      <c r="H21" s="6"/>
      <c r="I21" s="6"/>
      <c r="J21" s="6"/>
      <c r="K21" s="6"/>
      <c r="L21" s="6"/>
      <c r="M21" s="7">
        <f>CEILING( AVERAGE( R21,V21),1)</f>
        <v>5</v>
      </c>
      <c r="N21" s="7" t="s">
        <v>21</v>
      </c>
      <c r="O21" s="7" t="str">
        <f>IF(ISBLANK(E21),"-",IF(AND(ISBLANK(P21),Q21&gt;=65,Y21&gt;=8,S21&gt;=8,U21&gt;=65,W21&gt;=8),"Promociona",IF(AND(Q21&gt;=65,U21&gt;=65,Y21&gt;=6,OR(S21&gt;=6,T21&gt;=6),OR(W21&gt;=6,X21&gt;=6)),"Regular",IF(AND(ISBLANK(I21),Q21&gt;=65,R21&gt;=1,OR(S21&gt;=6,T21&gt;=6)),"--","Libre"))))</f>
        <v>--</v>
      </c>
      <c r="P21" s="2" t="s">
        <v>22</v>
      </c>
      <c r="Q21">
        <f>IFERROR(VALUE(E21),0)</f>
        <v>100</v>
      </c>
      <c r="R21">
        <f>IFERROR(VALUE(F21),0)</f>
        <v>9</v>
      </c>
      <c r="S21">
        <f>IFERROR(VALUE(G21),0)</f>
        <v>9</v>
      </c>
      <c r="T21">
        <f>IFERROR(VALUE(H21),0)</f>
        <v>0</v>
      </c>
      <c r="U21">
        <f>IFERROR(VALUE(I21),0)</f>
        <v>0</v>
      </c>
      <c r="V21">
        <f>IFERROR(VALUE(J21),0)</f>
        <v>0</v>
      </c>
      <c r="W21">
        <f>IFERROR(VALUE(K21),0)</f>
        <v>0</v>
      </c>
      <c r="X21">
        <f>IFERROR(VALUE(L21),0)</f>
        <v>0</v>
      </c>
      <c r="Y21">
        <f>IFERROR(VALUE(M21),0)</f>
        <v>5</v>
      </c>
    </row>
    <row r="22" spans="1:25" x14ac:dyDescent="0.25">
      <c r="A22" s="4"/>
      <c r="B22" s="4">
        <v>14</v>
      </c>
      <c r="C22" s="4">
        <v>14759</v>
      </c>
      <c r="D22" s="4" t="s">
        <v>37</v>
      </c>
      <c r="E22" s="6">
        <v>10</v>
      </c>
      <c r="F22" s="6">
        <v>1</v>
      </c>
      <c r="G22" s="6">
        <v>1</v>
      </c>
      <c r="H22" s="6"/>
      <c r="I22" s="6" t="s">
        <v>24</v>
      </c>
      <c r="J22" s="6" t="s">
        <v>24</v>
      </c>
      <c r="K22" s="6" t="s">
        <v>24</v>
      </c>
      <c r="L22" s="6" t="s">
        <v>24</v>
      </c>
      <c r="M22" s="7" t="s">
        <v>21</v>
      </c>
      <c r="N22" s="7" t="s">
        <v>21</v>
      </c>
      <c r="O22" s="7" t="s">
        <v>25</v>
      </c>
      <c r="P22" s="2" t="s">
        <v>22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</row>
    <row r="23" spans="1:25" x14ac:dyDescent="0.25">
      <c r="A23" s="4"/>
      <c r="B23" s="4">
        <v>15</v>
      </c>
      <c r="C23" s="4">
        <v>12479</v>
      </c>
      <c r="D23" s="4" t="s">
        <v>38</v>
      </c>
      <c r="E23" s="6">
        <v>100</v>
      </c>
      <c r="F23" s="6">
        <v>6</v>
      </c>
      <c r="G23" s="6">
        <v>6</v>
      </c>
      <c r="H23" s="6"/>
      <c r="I23" s="6"/>
      <c r="J23" s="6"/>
      <c r="K23" s="6"/>
      <c r="L23" s="6"/>
      <c r="M23" s="7">
        <f>CEILING( AVERAGE( R23,V23),1)</f>
        <v>3</v>
      </c>
      <c r="N23" s="7" t="s">
        <v>21</v>
      </c>
      <c r="O23" s="7" t="str">
        <f>IF(ISBLANK(E23),"-",IF(AND(ISBLANK(P23),Q23&gt;=65,Y23&gt;=8,S23&gt;=8,U23&gt;=65,W23&gt;=8),"Promociona",IF(AND(Q23&gt;=65,U23&gt;=65,Y23&gt;=6,OR(S23&gt;=6,T23&gt;=6),OR(W23&gt;=6,X23&gt;=6)),"Regular",IF(AND(ISBLANK(I23),Q23&gt;=65,R23&gt;=1,OR(S23&gt;=6,T23&gt;=6)),"--","Libre"))))</f>
        <v>--</v>
      </c>
      <c r="P23" s="2" t="s">
        <v>22</v>
      </c>
      <c r="Q23">
        <f>IFERROR(VALUE(E23),0)</f>
        <v>100</v>
      </c>
      <c r="R23">
        <f>IFERROR(VALUE(F23),0)</f>
        <v>6</v>
      </c>
      <c r="S23">
        <f>IFERROR(VALUE(G23),0)</f>
        <v>6</v>
      </c>
      <c r="T23">
        <f>IFERROR(VALUE(H23),0)</f>
        <v>0</v>
      </c>
      <c r="U23">
        <f>IFERROR(VALUE(I23),0)</f>
        <v>0</v>
      </c>
      <c r="V23">
        <f>IFERROR(VALUE(J23),0)</f>
        <v>0</v>
      </c>
      <c r="W23">
        <f>IFERROR(VALUE(K23),0)</f>
        <v>0</v>
      </c>
      <c r="X23">
        <f>IFERROR(VALUE(L23),0)</f>
        <v>0</v>
      </c>
      <c r="Y23">
        <f>IFERROR(VALUE(M23),0)</f>
        <v>3</v>
      </c>
    </row>
    <row r="24" spans="1:25" x14ac:dyDescent="0.25">
      <c r="A24" s="4"/>
      <c r="B24" s="4">
        <v>16</v>
      </c>
      <c r="C24" s="4">
        <v>14499</v>
      </c>
      <c r="D24" s="4" t="s">
        <v>39</v>
      </c>
      <c r="E24" s="6">
        <v>100</v>
      </c>
      <c r="F24" s="6">
        <v>9</v>
      </c>
      <c r="G24" s="6">
        <v>9</v>
      </c>
      <c r="H24" s="6"/>
      <c r="I24" s="6"/>
      <c r="J24" s="6"/>
      <c r="K24" s="6"/>
      <c r="L24" s="6"/>
      <c r="M24" s="7">
        <f>CEILING( AVERAGE( R24,V24),1)</f>
        <v>5</v>
      </c>
      <c r="N24" s="7" t="s">
        <v>21</v>
      </c>
      <c r="O24" s="7" t="str">
        <f>IF(ISBLANK(E24),"-",IF(AND(ISBLANK(P24),Q24&gt;=65,Y24&gt;=8,S24&gt;=8,U24&gt;=65,W24&gt;=8),"Promociona",IF(AND(Q24&gt;=65,U24&gt;=65,Y24&gt;=6,OR(S24&gt;=6,T24&gt;=6),OR(W24&gt;=6,X24&gt;=6)),"Regular",IF(AND(ISBLANK(I24),Q24&gt;=65,R24&gt;=1,OR(S24&gt;=6,T24&gt;=6)),"--","Libre"))))</f>
        <v>--</v>
      </c>
      <c r="P24" s="2" t="s">
        <v>22</v>
      </c>
      <c r="Q24">
        <f>IFERROR(VALUE(E24),0)</f>
        <v>100</v>
      </c>
      <c r="R24">
        <f>IFERROR(VALUE(F24),0)</f>
        <v>9</v>
      </c>
      <c r="S24">
        <f>IFERROR(VALUE(G24),0)</f>
        <v>9</v>
      </c>
      <c r="T24">
        <f>IFERROR(VALUE(H24),0)</f>
        <v>0</v>
      </c>
      <c r="U24">
        <f>IFERROR(VALUE(I24),0)</f>
        <v>0</v>
      </c>
      <c r="V24">
        <f>IFERROR(VALUE(J24),0)</f>
        <v>0</v>
      </c>
      <c r="W24">
        <f>IFERROR(VALUE(K24),0)</f>
        <v>0</v>
      </c>
      <c r="X24">
        <f>IFERROR(VALUE(L24),0)</f>
        <v>0</v>
      </c>
      <c r="Y24">
        <f>IFERROR(VALUE(M24),0)</f>
        <v>5</v>
      </c>
    </row>
    <row r="25" spans="1:25" x14ac:dyDescent="0.25">
      <c r="A25" s="4"/>
      <c r="B25" s="4">
        <v>17</v>
      </c>
      <c r="C25" s="4">
        <v>14419</v>
      </c>
      <c r="D25" s="4" t="s">
        <v>40</v>
      </c>
      <c r="E25" s="6">
        <v>100</v>
      </c>
      <c r="F25" s="6">
        <v>8</v>
      </c>
      <c r="G25" s="6">
        <v>8</v>
      </c>
      <c r="H25" s="6"/>
      <c r="I25" s="6"/>
      <c r="J25" s="6"/>
      <c r="K25" s="6"/>
      <c r="L25" s="6"/>
      <c r="M25" s="7">
        <f>CEILING( AVERAGE( R25,V25),1)</f>
        <v>4</v>
      </c>
      <c r="N25" s="7" t="s">
        <v>21</v>
      </c>
      <c r="O25" s="7" t="str">
        <f>IF(ISBLANK(E25),"-",IF(AND(ISBLANK(P25),Q25&gt;=65,Y25&gt;=8,S25&gt;=8,U25&gt;=65,W25&gt;=8),"Promociona",IF(AND(Q25&gt;=65,U25&gt;=65,Y25&gt;=6,OR(S25&gt;=6,T25&gt;=6),OR(W25&gt;=6,X25&gt;=6)),"Regular",IF(AND(ISBLANK(I25),Q25&gt;=65,R25&gt;=1,OR(S25&gt;=6,T25&gt;=6)),"--","Libre"))))</f>
        <v>--</v>
      </c>
      <c r="P25" s="2" t="s">
        <v>22</v>
      </c>
      <c r="Q25">
        <f>IFERROR(VALUE(E25),0)</f>
        <v>100</v>
      </c>
      <c r="R25">
        <f>IFERROR(VALUE(F25),0)</f>
        <v>8</v>
      </c>
      <c r="S25">
        <f>IFERROR(VALUE(G25),0)</f>
        <v>8</v>
      </c>
      <c r="T25">
        <f>IFERROR(VALUE(H25),0)</f>
        <v>0</v>
      </c>
      <c r="U25">
        <f>IFERROR(VALUE(I25),0)</f>
        <v>0</v>
      </c>
      <c r="V25">
        <f>IFERROR(VALUE(J25),0)</f>
        <v>0</v>
      </c>
      <c r="W25">
        <f>IFERROR(VALUE(K25),0)</f>
        <v>0</v>
      </c>
      <c r="X25">
        <f>IFERROR(VALUE(L25),0)</f>
        <v>0</v>
      </c>
      <c r="Y25">
        <f>IFERROR(VALUE(M25),0)</f>
        <v>4</v>
      </c>
    </row>
    <row r="26" spans="1:25" x14ac:dyDescent="0.25">
      <c r="A26" s="4"/>
      <c r="B26" s="4">
        <v>18</v>
      </c>
      <c r="C26" s="4">
        <v>14686</v>
      </c>
      <c r="D26" s="4" t="s">
        <v>41</v>
      </c>
      <c r="E26" s="6">
        <v>10</v>
      </c>
      <c r="F26" s="6">
        <v>1</v>
      </c>
      <c r="G26" s="6">
        <v>1</v>
      </c>
      <c r="H26" s="6"/>
      <c r="I26" s="6" t="s">
        <v>24</v>
      </c>
      <c r="J26" s="6" t="s">
        <v>24</v>
      </c>
      <c r="K26" s="6" t="s">
        <v>24</v>
      </c>
      <c r="L26" s="6" t="s">
        <v>24</v>
      </c>
      <c r="M26" s="7" t="s">
        <v>21</v>
      </c>
      <c r="N26" s="7" t="s">
        <v>21</v>
      </c>
      <c r="O26" s="7" t="s">
        <v>25</v>
      </c>
      <c r="P26" s="2" t="s">
        <v>22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</row>
    <row r="27" spans="1:25" x14ac:dyDescent="0.25">
      <c r="A27" s="4"/>
      <c r="B27" s="4">
        <v>19</v>
      </c>
      <c r="C27" s="4">
        <v>14476</v>
      </c>
      <c r="D27" s="4" t="s">
        <v>42</v>
      </c>
      <c r="E27" s="6">
        <v>10</v>
      </c>
      <c r="F27" s="6">
        <v>1</v>
      </c>
      <c r="G27" s="6">
        <v>1</v>
      </c>
      <c r="H27" s="6"/>
      <c r="I27" s="6" t="s">
        <v>24</v>
      </c>
      <c r="J27" s="6" t="s">
        <v>24</v>
      </c>
      <c r="K27" s="6" t="s">
        <v>24</v>
      </c>
      <c r="L27" s="6" t="s">
        <v>24</v>
      </c>
      <c r="M27" s="7" t="s">
        <v>21</v>
      </c>
      <c r="N27" s="7" t="s">
        <v>21</v>
      </c>
      <c r="O27" s="7" t="s">
        <v>25</v>
      </c>
      <c r="P27" s="2" t="s">
        <v>22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</row>
    <row r="28" spans="1:25" x14ac:dyDescent="0.25">
      <c r="A28" s="4"/>
      <c r="B28" s="4">
        <v>20</v>
      </c>
      <c r="C28" s="4">
        <v>14641</v>
      </c>
      <c r="D28" s="4" t="s">
        <v>43</v>
      </c>
      <c r="E28" s="6">
        <v>10</v>
      </c>
      <c r="F28" s="6">
        <v>1</v>
      </c>
      <c r="G28" s="6">
        <v>1</v>
      </c>
      <c r="H28" s="6"/>
      <c r="I28" s="6" t="s">
        <v>24</v>
      </c>
      <c r="J28" s="6" t="s">
        <v>24</v>
      </c>
      <c r="K28" s="6" t="s">
        <v>24</v>
      </c>
      <c r="L28" s="6" t="s">
        <v>24</v>
      </c>
      <c r="M28" s="7" t="s">
        <v>21</v>
      </c>
      <c r="N28" s="7" t="s">
        <v>21</v>
      </c>
      <c r="O28" s="7" t="s">
        <v>25</v>
      </c>
      <c r="P28" s="2" t="s">
        <v>22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</row>
    <row r="29" spans="1:25" x14ac:dyDescent="0.25">
      <c r="A29" s="4"/>
      <c r="B29" s="4">
        <v>21</v>
      </c>
      <c r="C29" s="4">
        <v>12007</v>
      </c>
      <c r="D29" s="4" t="s">
        <v>44</v>
      </c>
      <c r="E29" s="6">
        <v>100</v>
      </c>
      <c r="F29" s="6">
        <v>6</v>
      </c>
      <c r="G29" s="6">
        <v>6</v>
      </c>
      <c r="H29" s="6"/>
      <c r="I29" s="6"/>
      <c r="J29" s="6"/>
      <c r="K29" s="6"/>
      <c r="L29" s="6"/>
      <c r="M29" s="7">
        <f>CEILING( AVERAGE( R29,V29),1)</f>
        <v>3</v>
      </c>
      <c r="N29" s="7" t="s">
        <v>21</v>
      </c>
      <c r="O29" s="7" t="str">
        <f>IF(ISBLANK(E29),"-",IF(AND(ISBLANK(P29),Q29&gt;=65,Y29&gt;=8,S29&gt;=8,U29&gt;=65,W29&gt;=8),"Promociona",IF(AND(Q29&gt;=65,U29&gt;=65,Y29&gt;=6,OR(S29&gt;=6,T29&gt;=6),OR(W29&gt;=6,X29&gt;=6)),"Regular",IF(AND(ISBLANK(I29),Q29&gt;=65,R29&gt;=1,OR(S29&gt;=6,T29&gt;=6)),"--","Libre"))))</f>
        <v>--</v>
      </c>
      <c r="P29" s="2" t="s">
        <v>22</v>
      </c>
      <c r="Q29">
        <f>IFERROR(VALUE(E29),0)</f>
        <v>100</v>
      </c>
      <c r="R29">
        <f>IFERROR(VALUE(F29),0)</f>
        <v>6</v>
      </c>
      <c r="S29">
        <f>IFERROR(VALUE(G29),0)</f>
        <v>6</v>
      </c>
      <c r="T29">
        <f>IFERROR(VALUE(H29),0)</f>
        <v>0</v>
      </c>
      <c r="U29">
        <f>IFERROR(VALUE(I29),0)</f>
        <v>0</v>
      </c>
      <c r="V29">
        <f>IFERROR(VALUE(J29),0)</f>
        <v>0</v>
      </c>
      <c r="W29">
        <f>IFERROR(VALUE(K29),0)</f>
        <v>0</v>
      </c>
      <c r="X29">
        <f>IFERROR(VALUE(L29),0)</f>
        <v>0</v>
      </c>
      <c r="Y29">
        <f>IFERROR(VALUE(M29),0)</f>
        <v>3</v>
      </c>
    </row>
    <row r="30" spans="1:25" x14ac:dyDescent="0.25">
      <c r="A30" s="4"/>
      <c r="B30" s="4">
        <v>22</v>
      </c>
      <c r="C30" s="4">
        <v>13556</v>
      </c>
      <c r="D30" s="4" t="s">
        <v>45</v>
      </c>
      <c r="E30" s="6">
        <v>100</v>
      </c>
      <c r="F30" s="6">
        <v>6</v>
      </c>
      <c r="G30" s="6">
        <v>6</v>
      </c>
      <c r="H30" s="6"/>
      <c r="I30" s="6"/>
      <c r="J30" s="6"/>
      <c r="K30" s="6"/>
      <c r="L30" s="6"/>
      <c r="M30" s="7">
        <f>CEILING( AVERAGE( R30,V30),1)</f>
        <v>3</v>
      </c>
      <c r="N30" s="7" t="s">
        <v>21</v>
      </c>
      <c r="O30" s="7" t="str">
        <f>IF(ISBLANK(E30),"-",IF(AND(ISBLANK(P30),Q30&gt;=65,Y30&gt;=8,S30&gt;=8,U30&gt;=65,W30&gt;=8),"Promociona",IF(AND(Q30&gt;=65,U30&gt;=65,Y30&gt;=6,OR(S30&gt;=6,T30&gt;=6),OR(W30&gt;=6,X30&gt;=6)),"Regular",IF(AND(ISBLANK(I30),Q30&gt;=65,R30&gt;=1,OR(S30&gt;=6,T30&gt;=6)),"--","Libre"))))</f>
        <v>--</v>
      </c>
      <c r="P30" s="2" t="s">
        <v>22</v>
      </c>
      <c r="Q30">
        <f>IFERROR(VALUE(E30),0)</f>
        <v>100</v>
      </c>
      <c r="R30">
        <f>IFERROR(VALUE(F30),0)</f>
        <v>6</v>
      </c>
      <c r="S30">
        <f>IFERROR(VALUE(G30),0)</f>
        <v>6</v>
      </c>
      <c r="T30">
        <f>IFERROR(VALUE(H30),0)</f>
        <v>0</v>
      </c>
      <c r="U30">
        <f>IFERROR(VALUE(I30),0)</f>
        <v>0</v>
      </c>
      <c r="V30">
        <f>IFERROR(VALUE(J30),0)</f>
        <v>0</v>
      </c>
      <c r="W30">
        <f>IFERROR(VALUE(K30),0)</f>
        <v>0</v>
      </c>
      <c r="X30">
        <f>IFERROR(VALUE(L30),0)</f>
        <v>0</v>
      </c>
      <c r="Y30">
        <f>IFERROR(VALUE(M30),0)</f>
        <v>3</v>
      </c>
    </row>
    <row r="31" spans="1:25" x14ac:dyDescent="0.25">
      <c r="A31" s="4"/>
      <c r="B31" s="4">
        <v>23</v>
      </c>
      <c r="C31" s="4">
        <v>14396</v>
      </c>
      <c r="D31" s="4" t="s">
        <v>46</v>
      </c>
      <c r="E31" s="6">
        <v>10</v>
      </c>
      <c r="F31" s="6">
        <v>1</v>
      </c>
      <c r="G31" s="6">
        <v>1</v>
      </c>
      <c r="H31" s="6"/>
      <c r="I31" s="6" t="s">
        <v>24</v>
      </c>
      <c r="J31" s="6" t="s">
        <v>24</v>
      </c>
      <c r="K31" s="6" t="s">
        <v>24</v>
      </c>
      <c r="L31" s="6" t="s">
        <v>24</v>
      </c>
      <c r="M31" s="7" t="s">
        <v>21</v>
      </c>
      <c r="N31" s="7" t="s">
        <v>21</v>
      </c>
      <c r="O31" s="7" t="s">
        <v>25</v>
      </c>
      <c r="P31" s="2" t="s">
        <v>22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</row>
    <row r="32" spans="1:25" x14ac:dyDescent="0.25">
      <c r="A32" s="4"/>
      <c r="B32" s="4">
        <v>24</v>
      </c>
      <c r="C32" s="4">
        <v>14513</v>
      </c>
      <c r="D32" s="4" t="s">
        <v>47</v>
      </c>
      <c r="E32" s="6">
        <v>10</v>
      </c>
      <c r="F32" s="6">
        <v>1</v>
      </c>
      <c r="G32" s="6">
        <v>1</v>
      </c>
      <c r="H32" s="6"/>
      <c r="I32" s="6" t="s">
        <v>24</v>
      </c>
      <c r="J32" s="6" t="s">
        <v>24</v>
      </c>
      <c r="K32" s="6" t="s">
        <v>24</v>
      </c>
      <c r="L32" s="6" t="s">
        <v>24</v>
      </c>
      <c r="M32" s="7" t="s">
        <v>21</v>
      </c>
      <c r="N32" s="7" t="s">
        <v>21</v>
      </c>
      <c r="O32" s="7" t="s">
        <v>25</v>
      </c>
      <c r="P32" s="2" t="s">
        <v>22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</row>
    <row r="33" spans="1:25" x14ac:dyDescent="0.25">
      <c r="A33" s="4"/>
      <c r="B33" s="4">
        <v>25</v>
      </c>
      <c r="C33" s="4">
        <v>14716</v>
      </c>
      <c r="D33" s="4" t="s">
        <v>48</v>
      </c>
      <c r="E33" s="6">
        <v>10</v>
      </c>
      <c r="F33" s="6">
        <v>1</v>
      </c>
      <c r="G33" s="6">
        <v>1</v>
      </c>
      <c r="H33" s="6"/>
      <c r="I33" s="6" t="s">
        <v>24</v>
      </c>
      <c r="J33" s="6" t="s">
        <v>24</v>
      </c>
      <c r="K33" s="6" t="s">
        <v>24</v>
      </c>
      <c r="L33" s="6" t="s">
        <v>24</v>
      </c>
      <c r="M33" s="7" t="s">
        <v>21</v>
      </c>
      <c r="N33" s="7" t="s">
        <v>21</v>
      </c>
      <c r="O33" s="7" t="s">
        <v>25</v>
      </c>
      <c r="P33" s="2" t="s">
        <v>22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</row>
    <row r="34" spans="1:25" x14ac:dyDescent="0.25">
      <c r="A34" s="4"/>
      <c r="B34" s="4">
        <v>26</v>
      </c>
      <c r="C34" s="4">
        <v>14425</v>
      </c>
      <c r="D34" s="4" t="s">
        <v>49</v>
      </c>
      <c r="E34" s="6">
        <v>100</v>
      </c>
      <c r="F34" s="6">
        <v>6</v>
      </c>
      <c r="G34" s="6">
        <v>6</v>
      </c>
      <c r="H34" s="6"/>
      <c r="I34" s="6"/>
      <c r="J34" s="6"/>
      <c r="K34" s="6"/>
      <c r="L34" s="6"/>
      <c r="M34" s="7">
        <f>CEILING( AVERAGE( R34,V34),1)</f>
        <v>3</v>
      </c>
      <c r="N34" s="7" t="s">
        <v>21</v>
      </c>
      <c r="O34" s="7" t="str">
        <f>IF(ISBLANK(E34),"-",IF(AND(ISBLANK(P34),Q34&gt;=65,Y34&gt;=8,S34&gt;=8,U34&gt;=65,W34&gt;=8),"Promociona",IF(AND(Q34&gt;=65,U34&gt;=65,Y34&gt;=6,OR(S34&gt;=6,T34&gt;=6),OR(W34&gt;=6,X34&gt;=6)),"Regular",IF(AND(ISBLANK(I34),Q34&gt;=65,R34&gt;=1,OR(S34&gt;=6,T34&gt;=6)),"--","Libre"))))</f>
        <v>--</v>
      </c>
      <c r="P34" s="2" t="s">
        <v>22</v>
      </c>
      <c r="Q34">
        <f>IFERROR(VALUE(E34),0)</f>
        <v>100</v>
      </c>
      <c r="R34">
        <f>IFERROR(VALUE(F34),0)</f>
        <v>6</v>
      </c>
      <c r="S34">
        <f>IFERROR(VALUE(G34),0)</f>
        <v>6</v>
      </c>
      <c r="T34">
        <f>IFERROR(VALUE(H34),0)</f>
        <v>0</v>
      </c>
      <c r="U34">
        <f>IFERROR(VALUE(I34),0)</f>
        <v>0</v>
      </c>
      <c r="V34">
        <f>IFERROR(VALUE(J34),0)</f>
        <v>0</v>
      </c>
      <c r="W34">
        <f>IFERROR(VALUE(K34),0)</f>
        <v>0</v>
      </c>
      <c r="X34">
        <f>IFERROR(VALUE(L34),0)</f>
        <v>0</v>
      </c>
      <c r="Y34">
        <f>IFERROR(VALUE(M34),0)</f>
        <v>3</v>
      </c>
    </row>
    <row r="35" spans="1:25" x14ac:dyDescent="0.25">
      <c r="A35" s="4"/>
      <c r="B35" s="4">
        <v>27</v>
      </c>
      <c r="C35" s="4">
        <v>13592</v>
      </c>
      <c r="D35" s="4" t="s">
        <v>50</v>
      </c>
      <c r="E35" s="6">
        <v>10</v>
      </c>
      <c r="F35" s="6">
        <v>1</v>
      </c>
      <c r="G35" s="6">
        <v>1</v>
      </c>
      <c r="H35" s="6"/>
      <c r="I35" s="6" t="s">
        <v>24</v>
      </c>
      <c r="J35" s="6" t="s">
        <v>24</v>
      </c>
      <c r="K35" s="6" t="s">
        <v>24</v>
      </c>
      <c r="L35" s="6" t="s">
        <v>24</v>
      </c>
      <c r="M35" s="7" t="s">
        <v>21</v>
      </c>
      <c r="N35" s="7" t="s">
        <v>21</v>
      </c>
      <c r="O35" s="7" t="s">
        <v>25</v>
      </c>
      <c r="P35" s="2" t="s">
        <v>22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</row>
    <row r="36" spans="1:25" x14ac:dyDescent="0.25">
      <c r="A36" s="4"/>
      <c r="B36" s="4">
        <v>28</v>
      </c>
      <c r="C36" s="4">
        <v>14674</v>
      </c>
      <c r="D36" s="4" t="s">
        <v>51</v>
      </c>
      <c r="E36" s="6">
        <v>10</v>
      </c>
      <c r="F36" s="6">
        <v>1</v>
      </c>
      <c r="G36" s="6">
        <v>1</v>
      </c>
      <c r="H36" s="6"/>
      <c r="I36" s="6" t="s">
        <v>24</v>
      </c>
      <c r="J36" s="6" t="s">
        <v>24</v>
      </c>
      <c r="K36" s="6" t="s">
        <v>24</v>
      </c>
      <c r="L36" s="6" t="s">
        <v>24</v>
      </c>
      <c r="M36" s="7" t="s">
        <v>21</v>
      </c>
      <c r="N36" s="7" t="s">
        <v>21</v>
      </c>
      <c r="O36" s="7" t="s">
        <v>25</v>
      </c>
      <c r="P36" s="2" t="s">
        <v>22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</row>
    <row r="37" spans="1:25" x14ac:dyDescent="0.25">
      <c r="A37" s="4"/>
      <c r="B37" s="4">
        <v>29</v>
      </c>
      <c r="C37" s="4">
        <v>14505</v>
      </c>
      <c r="D37" s="4" t="s">
        <v>52</v>
      </c>
      <c r="E37" s="6">
        <v>10</v>
      </c>
      <c r="F37" s="6">
        <v>1</v>
      </c>
      <c r="G37" s="6">
        <v>1</v>
      </c>
      <c r="H37" s="6"/>
      <c r="I37" s="6" t="s">
        <v>24</v>
      </c>
      <c r="J37" s="6" t="s">
        <v>24</v>
      </c>
      <c r="K37" s="6" t="s">
        <v>24</v>
      </c>
      <c r="L37" s="6" t="s">
        <v>24</v>
      </c>
      <c r="M37" s="7" t="s">
        <v>21</v>
      </c>
      <c r="N37" s="7" t="s">
        <v>21</v>
      </c>
      <c r="O37" s="7" t="s">
        <v>25</v>
      </c>
      <c r="P37" s="2" t="s">
        <v>22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</row>
    <row r="38" spans="1:25" x14ac:dyDescent="0.25">
      <c r="A38" s="4"/>
      <c r="B38" s="4">
        <v>30</v>
      </c>
      <c r="C38" s="4">
        <v>14658</v>
      </c>
      <c r="D38" s="4" t="s">
        <v>53</v>
      </c>
      <c r="E38" s="6">
        <v>10</v>
      </c>
      <c r="F38" s="6">
        <v>1</v>
      </c>
      <c r="G38" s="6">
        <v>1</v>
      </c>
      <c r="H38" s="6"/>
      <c r="I38" s="6" t="s">
        <v>24</v>
      </c>
      <c r="J38" s="6" t="s">
        <v>24</v>
      </c>
      <c r="K38" s="6" t="s">
        <v>24</v>
      </c>
      <c r="L38" s="6" t="s">
        <v>24</v>
      </c>
      <c r="M38" s="7" t="s">
        <v>21</v>
      </c>
      <c r="N38" s="7" t="s">
        <v>21</v>
      </c>
      <c r="O38" s="7" t="s">
        <v>25</v>
      </c>
      <c r="P38" s="2" t="s">
        <v>22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</row>
    <row r="39" spans="1:25" x14ac:dyDescent="0.25">
      <c r="A39" s="4"/>
      <c r="B39" s="4">
        <v>31</v>
      </c>
      <c r="C39" s="4">
        <v>14581</v>
      </c>
      <c r="D39" s="4" t="s">
        <v>54</v>
      </c>
      <c r="E39" s="6">
        <v>100</v>
      </c>
      <c r="F39" s="6">
        <v>8</v>
      </c>
      <c r="G39" s="6">
        <v>8</v>
      </c>
      <c r="H39" s="6"/>
      <c r="I39" s="6"/>
      <c r="J39" s="6"/>
      <c r="K39" s="6"/>
      <c r="L39" s="6"/>
      <c r="M39" s="7">
        <f>CEILING( AVERAGE( R39,V39),1)</f>
        <v>4</v>
      </c>
      <c r="N39" s="7" t="s">
        <v>21</v>
      </c>
      <c r="O39" s="7" t="str">
        <f>IF(ISBLANK(E39),"-",IF(AND(ISBLANK(P39),Q39&gt;=65,Y39&gt;=8,S39&gt;=8,U39&gt;=65,W39&gt;=8),"Promociona",IF(AND(Q39&gt;=65,U39&gt;=65,Y39&gt;=6,OR(S39&gt;=6,T39&gt;=6),OR(W39&gt;=6,X39&gt;=6)),"Regular",IF(AND(ISBLANK(I39),Q39&gt;=65,R39&gt;=1,OR(S39&gt;=6,T39&gt;=6)),"--","Libre"))))</f>
        <v>--</v>
      </c>
      <c r="P39" s="2" t="s">
        <v>22</v>
      </c>
      <c r="Q39">
        <f>IFERROR(VALUE(E39),0)</f>
        <v>100</v>
      </c>
      <c r="R39">
        <f>IFERROR(VALUE(F39),0)</f>
        <v>8</v>
      </c>
      <c r="S39">
        <f>IFERROR(VALUE(G39),0)</f>
        <v>8</v>
      </c>
      <c r="T39">
        <f>IFERROR(VALUE(H39),0)</f>
        <v>0</v>
      </c>
      <c r="U39">
        <f>IFERROR(VALUE(I39),0)</f>
        <v>0</v>
      </c>
      <c r="V39">
        <f>IFERROR(VALUE(J39),0)</f>
        <v>0</v>
      </c>
      <c r="W39">
        <f>IFERROR(VALUE(K39),0)</f>
        <v>0</v>
      </c>
      <c r="X39">
        <f>IFERROR(VALUE(L39),0)</f>
        <v>0</v>
      </c>
      <c r="Y39">
        <f>IFERROR(VALUE(M39),0)</f>
        <v>4</v>
      </c>
    </row>
    <row r="40" spans="1:25" x14ac:dyDescent="0.25">
      <c r="A40" s="4"/>
      <c r="B40" s="4">
        <v>32</v>
      </c>
      <c r="C40" s="4">
        <v>14680</v>
      </c>
      <c r="D40" s="4" t="s">
        <v>55</v>
      </c>
      <c r="E40" s="6">
        <v>10</v>
      </c>
      <c r="F40" s="6">
        <v>1</v>
      </c>
      <c r="G40" s="6">
        <v>1</v>
      </c>
      <c r="H40" s="6"/>
      <c r="I40" s="6" t="s">
        <v>24</v>
      </c>
      <c r="J40" s="6" t="s">
        <v>24</v>
      </c>
      <c r="K40" s="6" t="s">
        <v>24</v>
      </c>
      <c r="L40" s="6" t="s">
        <v>24</v>
      </c>
      <c r="M40" s="7" t="s">
        <v>21</v>
      </c>
      <c r="N40" s="7" t="s">
        <v>21</v>
      </c>
      <c r="O40" s="7" t="s">
        <v>25</v>
      </c>
      <c r="P40" s="2" t="s">
        <v>22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</row>
    <row r="42" spans="1:25" x14ac:dyDescent="0.25">
      <c r="A42" t="s">
        <v>56</v>
      </c>
    </row>
    <row r="43" spans="1:25" x14ac:dyDescent="0.25">
      <c r="A43" t="s">
        <v>57</v>
      </c>
    </row>
    <row r="44" spans="1:25" x14ac:dyDescent="0.25">
      <c r="A44" t="s">
        <v>58</v>
      </c>
    </row>
    <row r="45" spans="1:25" x14ac:dyDescent="0.25">
      <c r="A45" t="s">
        <v>59</v>
      </c>
    </row>
    <row r="47" spans="1:25" x14ac:dyDescent="0.25">
      <c r="D47" t="s">
        <v>60</v>
      </c>
    </row>
    <row r="48" spans="1:25" x14ac:dyDescent="0.25">
      <c r="D48" t="s">
        <v>61</v>
      </c>
      <c r="E48">
        <v>17</v>
      </c>
    </row>
    <row r="49" spans="8:8" x14ac:dyDescent="0.25">
      <c r="H49" t="s">
        <v>62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AP05_1r2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2024-10-31T22:28:35Z</dcterms:created>
  <dcterms:modified xsi:type="dcterms:W3CDTF">2024-10-31T22:28:35Z</dcterms:modified>
</cp:coreProperties>
</file>