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13_2d1" sheetId="1" r:id="rId1"/>
  </sheets>
  <calcPr calcId="145621"/>
</workbook>
</file>

<file path=xl/calcChain.xml><?xml version="1.0" encoding="utf-8"?>
<calcChain xmlns="http://schemas.openxmlformats.org/spreadsheetml/2006/main">
  <c r="Y62" i="1" l="1"/>
  <c r="Y61" i="1"/>
  <c r="Y60" i="1"/>
  <c r="Y59" i="1"/>
  <c r="Y57" i="1"/>
  <c r="Y56" i="1"/>
  <c r="Y55" i="1"/>
  <c r="Y54" i="1"/>
  <c r="Y53" i="1"/>
  <c r="Y52" i="1"/>
  <c r="Y51" i="1"/>
  <c r="Y50" i="1"/>
  <c r="Y49" i="1"/>
  <c r="Y48" i="1"/>
  <c r="Y47" i="1"/>
  <c r="Y45" i="1"/>
  <c r="Y44" i="1"/>
  <c r="Y43" i="1"/>
  <c r="Y42" i="1"/>
  <c r="Y40" i="1"/>
  <c r="Y39" i="1"/>
  <c r="Y37" i="1"/>
  <c r="Y35" i="1"/>
  <c r="Y34" i="1"/>
  <c r="Y33" i="1"/>
  <c r="Y32" i="1"/>
  <c r="Y31" i="1"/>
  <c r="Y30" i="1"/>
  <c r="Y29" i="1"/>
  <c r="Y28" i="1"/>
  <c r="Y27" i="1"/>
  <c r="Y26" i="1"/>
  <c r="Y25" i="1"/>
  <c r="O25" i="1" s="1"/>
  <c r="Y24" i="1"/>
  <c r="Y23" i="1"/>
  <c r="Y21" i="1"/>
  <c r="Y20" i="1"/>
  <c r="Y19" i="1"/>
  <c r="Y18" i="1"/>
  <c r="Y17" i="1"/>
  <c r="Y15" i="1"/>
  <c r="Y14" i="1"/>
  <c r="Y13" i="1"/>
  <c r="Y12" i="1"/>
  <c r="Y11" i="1"/>
  <c r="Y10" i="1"/>
  <c r="Y9" i="1"/>
  <c r="X62" i="1"/>
  <c r="X61" i="1"/>
  <c r="X60" i="1"/>
  <c r="X59" i="1"/>
  <c r="X57" i="1"/>
  <c r="X56" i="1"/>
  <c r="X55" i="1"/>
  <c r="X54" i="1"/>
  <c r="X53" i="1"/>
  <c r="X52" i="1"/>
  <c r="X51" i="1"/>
  <c r="X50" i="1"/>
  <c r="X49" i="1"/>
  <c r="X48" i="1"/>
  <c r="X47" i="1"/>
  <c r="X45" i="1"/>
  <c r="X44" i="1"/>
  <c r="X43" i="1"/>
  <c r="X42" i="1"/>
  <c r="X40" i="1"/>
  <c r="X39" i="1"/>
  <c r="X37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1" i="1"/>
  <c r="X20" i="1"/>
  <c r="X19" i="1"/>
  <c r="X18" i="1"/>
  <c r="X17" i="1"/>
  <c r="X15" i="1"/>
  <c r="X14" i="1"/>
  <c r="X13" i="1"/>
  <c r="X12" i="1"/>
  <c r="X11" i="1"/>
  <c r="X10" i="1"/>
  <c r="X9" i="1"/>
  <c r="W62" i="1"/>
  <c r="W61" i="1"/>
  <c r="W60" i="1"/>
  <c r="W59" i="1"/>
  <c r="W57" i="1"/>
  <c r="W56" i="1"/>
  <c r="W55" i="1"/>
  <c r="W54" i="1"/>
  <c r="W53" i="1"/>
  <c r="W52" i="1"/>
  <c r="W51" i="1"/>
  <c r="W50" i="1"/>
  <c r="W49" i="1"/>
  <c r="W48" i="1"/>
  <c r="W47" i="1"/>
  <c r="W45" i="1"/>
  <c r="W44" i="1"/>
  <c r="W43" i="1"/>
  <c r="W42" i="1"/>
  <c r="W40" i="1"/>
  <c r="W39" i="1"/>
  <c r="W37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1" i="1"/>
  <c r="W20" i="1"/>
  <c r="W19" i="1"/>
  <c r="W18" i="1"/>
  <c r="W17" i="1"/>
  <c r="W15" i="1"/>
  <c r="W14" i="1"/>
  <c r="W13" i="1"/>
  <c r="W12" i="1"/>
  <c r="W11" i="1"/>
  <c r="W10" i="1"/>
  <c r="W9" i="1"/>
  <c r="V62" i="1"/>
  <c r="V61" i="1"/>
  <c r="V60" i="1"/>
  <c r="V59" i="1"/>
  <c r="V57" i="1"/>
  <c r="V56" i="1"/>
  <c r="V55" i="1"/>
  <c r="V54" i="1"/>
  <c r="V53" i="1"/>
  <c r="V52" i="1"/>
  <c r="V51" i="1"/>
  <c r="V50" i="1"/>
  <c r="V49" i="1"/>
  <c r="V48" i="1"/>
  <c r="V47" i="1"/>
  <c r="V45" i="1"/>
  <c r="V44" i="1"/>
  <c r="V43" i="1"/>
  <c r="V42" i="1"/>
  <c r="V40" i="1"/>
  <c r="V39" i="1"/>
  <c r="V37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1" i="1"/>
  <c r="V20" i="1"/>
  <c r="V19" i="1"/>
  <c r="V18" i="1"/>
  <c r="V17" i="1"/>
  <c r="V15" i="1"/>
  <c r="V14" i="1"/>
  <c r="V13" i="1"/>
  <c r="V12" i="1"/>
  <c r="V11" i="1"/>
  <c r="V10" i="1"/>
  <c r="V9" i="1"/>
  <c r="M9" i="1" s="1"/>
  <c r="U62" i="1"/>
  <c r="U61" i="1"/>
  <c r="U60" i="1"/>
  <c r="U59" i="1"/>
  <c r="U57" i="1"/>
  <c r="U56" i="1"/>
  <c r="U55" i="1"/>
  <c r="U54" i="1"/>
  <c r="U53" i="1"/>
  <c r="U52" i="1"/>
  <c r="U51" i="1"/>
  <c r="U50" i="1"/>
  <c r="U49" i="1"/>
  <c r="U48" i="1"/>
  <c r="U47" i="1"/>
  <c r="U45" i="1"/>
  <c r="U44" i="1"/>
  <c r="U43" i="1"/>
  <c r="U42" i="1"/>
  <c r="U40" i="1"/>
  <c r="U39" i="1"/>
  <c r="U37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1" i="1"/>
  <c r="U20" i="1"/>
  <c r="U19" i="1"/>
  <c r="U18" i="1"/>
  <c r="U17" i="1"/>
  <c r="U15" i="1"/>
  <c r="U14" i="1"/>
  <c r="U13" i="1"/>
  <c r="U12" i="1"/>
  <c r="U11" i="1"/>
  <c r="U10" i="1"/>
  <c r="U9" i="1"/>
  <c r="T62" i="1"/>
  <c r="T61" i="1"/>
  <c r="T60" i="1"/>
  <c r="T59" i="1"/>
  <c r="T57" i="1"/>
  <c r="T56" i="1"/>
  <c r="T55" i="1"/>
  <c r="T54" i="1"/>
  <c r="T53" i="1"/>
  <c r="T52" i="1"/>
  <c r="T51" i="1"/>
  <c r="T50" i="1"/>
  <c r="T49" i="1"/>
  <c r="T48" i="1"/>
  <c r="T47" i="1"/>
  <c r="T45" i="1"/>
  <c r="T44" i="1"/>
  <c r="T43" i="1"/>
  <c r="T42" i="1"/>
  <c r="T40" i="1"/>
  <c r="T39" i="1"/>
  <c r="T37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1" i="1"/>
  <c r="T20" i="1"/>
  <c r="T19" i="1"/>
  <c r="T18" i="1"/>
  <c r="T17" i="1"/>
  <c r="T15" i="1"/>
  <c r="T14" i="1"/>
  <c r="T13" i="1"/>
  <c r="T12" i="1"/>
  <c r="T11" i="1"/>
  <c r="T10" i="1"/>
  <c r="T9" i="1"/>
  <c r="S62" i="1"/>
  <c r="S61" i="1"/>
  <c r="S60" i="1"/>
  <c r="S59" i="1"/>
  <c r="S57" i="1"/>
  <c r="S56" i="1"/>
  <c r="S55" i="1"/>
  <c r="S54" i="1"/>
  <c r="S53" i="1"/>
  <c r="S52" i="1"/>
  <c r="S51" i="1"/>
  <c r="S50" i="1"/>
  <c r="S49" i="1"/>
  <c r="S48" i="1"/>
  <c r="O48" i="1" s="1"/>
  <c r="S47" i="1"/>
  <c r="S45" i="1"/>
  <c r="S44" i="1"/>
  <c r="S43" i="1"/>
  <c r="S42" i="1"/>
  <c r="S40" i="1"/>
  <c r="S39" i="1"/>
  <c r="S37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1" i="1"/>
  <c r="S20" i="1"/>
  <c r="S19" i="1"/>
  <c r="S18" i="1"/>
  <c r="S17" i="1"/>
  <c r="S15" i="1"/>
  <c r="S14" i="1"/>
  <c r="S13" i="1"/>
  <c r="S12" i="1"/>
  <c r="S11" i="1"/>
  <c r="S10" i="1"/>
  <c r="S9" i="1"/>
  <c r="R62" i="1"/>
  <c r="R61" i="1"/>
  <c r="R60" i="1"/>
  <c r="R59" i="1"/>
  <c r="R57" i="1"/>
  <c r="R56" i="1"/>
  <c r="R55" i="1"/>
  <c r="R54" i="1"/>
  <c r="R53" i="1"/>
  <c r="R52" i="1"/>
  <c r="R51" i="1"/>
  <c r="R50" i="1"/>
  <c r="R49" i="1"/>
  <c r="R48" i="1"/>
  <c r="R47" i="1"/>
  <c r="R45" i="1"/>
  <c r="R44" i="1"/>
  <c r="R43" i="1"/>
  <c r="R42" i="1"/>
  <c r="R40" i="1"/>
  <c r="R39" i="1"/>
  <c r="R37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1" i="1"/>
  <c r="R20" i="1"/>
  <c r="R19" i="1"/>
  <c r="R18" i="1"/>
  <c r="R17" i="1"/>
  <c r="R15" i="1"/>
  <c r="R14" i="1"/>
  <c r="R13" i="1"/>
  <c r="R12" i="1"/>
  <c r="R11" i="1"/>
  <c r="R10" i="1"/>
  <c r="R9" i="1"/>
  <c r="Q62" i="1"/>
  <c r="Q61" i="1"/>
  <c r="Q60" i="1"/>
  <c r="Q59" i="1"/>
  <c r="Q57" i="1"/>
  <c r="Q56" i="1"/>
  <c r="Q55" i="1"/>
  <c r="Q54" i="1"/>
  <c r="Q53" i="1"/>
  <c r="Q52" i="1"/>
  <c r="Q51" i="1"/>
  <c r="Q50" i="1"/>
  <c r="Q49" i="1"/>
  <c r="Q48" i="1"/>
  <c r="Q47" i="1"/>
  <c r="Q45" i="1"/>
  <c r="Q44" i="1"/>
  <c r="Q43" i="1"/>
  <c r="Q42" i="1"/>
  <c r="Q40" i="1"/>
  <c r="Q39" i="1"/>
  <c r="Q37" i="1"/>
  <c r="Q35" i="1"/>
  <c r="Q34" i="1"/>
  <c r="Q33" i="1"/>
  <c r="Q32" i="1"/>
  <c r="Q31" i="1"/>
  <c r="Q30" i="1"/>
  <c r="O30" i="1" s="1"/>
  <c r="Q29" i="1"/>
  <c r="Q28" i="1"/>
  <c r="Q27" i="1"/>
  <c r="Q26" i="1"/>
  <c r="Q25" i="1"/>
  <c r="Q24" i="1"/>
  <c r="Q23" i="1"/>
  <c r="Q21" i="1"/>
  <c r="Q20" i="1"/>
  <c r="Q19" i="1"/>
  <c r="Q18" i="1"/>
  <c r="Q17" i="1"/>
  <c r="Q15" i="1"/>
  <c r="Q14" i="1"/>
  <c r="Q13" i="1"/>
  <c r="Q12" i="1"/>
  <c r="Q11" i="1"/>
  <c r="Q10" i="1"/>
  <c r="Q9" i="1"/>
  <c r="O62" i="1"/>
  <c r="O61" i="1"/>
  <c r="O60" i="1"/>
  <c r="O59" i="1"/>
  <c r="O57" i="1"/>
  <c r="O56" i="1"/>
  <c r="O55" i="1"/>
  <c r="O54" i="1"/>
  <c r="O53" i="1"/>
  <c r="O52" i="1"/>
  <c r="O51" i="1"/>
  <c r="O50" i="1"/>
  <c r="O49" i="1"/>
  <c r="O47" i="1"/>
  <c r="O45" i="1"/>
  <c r="O44" i="1"/>
  <c r="O43" i="1"/>
  <c r="O42" i="1"/>
  <c r="O40" i="1"/>
  <c r="O39" i="1"/>
  <c r="O37" i="1"/>
  <c r="O35" i="1"/>
  <c r="O34" i="1"/>
  <c r="O33" i="1"/>
  <c r="O32" i="1"/>
  <c r="O31" i="1"/>
  <c r="O29" i="1"/>
  <c r="O28" i="1"/>
  <c r="O27" i="1"/>
  <c r="O26" i="1"/>
  <c r="O24" i="1"/>
  <c r="O23" i="1"/>
  <c r="O21" i="1"/>
  <c r="O20" i="1"/>
  <c r="O19" i="1"/>
  <c r="O18" i="1"/>
  <c r="O17" i="1"/>
  <c r="O15" i="1"/>
  <c r="O14" i="1"/>
  <c r="O13" i="1"/>
  <c r="O12" i="1"/>
  <c r="O11" i="1"/>
  <c r="O10" i="1"/>
  <c r="O9" i="1"/>
  <c r="M62" i="1"/>
  <c r="M61" i="1"/>
  <c r="M60" i="1"/>
  <c r="M59" i="1"/>
  <c r="M57" i="1"/>
  <c r="M56" i="1"/>
  <c r="M55" i="1"/>
  <c r="M54" i="1"/>
  <c r="M53" i="1"/>
  <c r="M52" i="1"/>
  <c r="M51" i="1"/>
  <c r="M50" i="1"/>
  <c r="M49" i="1"/>
  <c r="M48" i="1"/>
  <c r="M47" i="1"/>
  <c r="M45" i="1"/>
  <c r="M44" i="1"/>
  <c r="M43" i="1"/>
  <c r="M42" i="1"/>
  <c r="M40" i="1"/>
  <c r="M39" i="1"/>
  <c r="M37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1" i="1"/>
  <c r="M20" i="1"/>
  <c r="M19" i="1"/>
  <c r="M18" i="1"/>
  <c r="M17" i="1"/>
  <c r="M15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<sst xmlns="http://schemas.openxmlformats.org/spreadsheetml/2006/main" count="244" uniqueCount="86">
  <si>
    <t xml:space="preserve">       INFORME DE SITUACION ACADEMICA DE ALUMNOS</t>
  </si>
  <si>
    <t>Cursada N°: 8114</t>
  </si>
  <si>
    <t xml:space="preserve">Carrera:     TECNICO SUPERIOR EN ADMINISTRACION PUBLICA        </t>
  </si>
  <si>
    <t>Ciclo: 2</t>
  </si>
  <si>
    <t>Espacio:     TALLER DE METOD. DE LA INVEST.</t>
  </si>
  <si>
    <t>(AP13)    2do  1  Anual        2024</t>
  </si>
  <si>
    <t xml:space="preserve">Docente:      ALVEZ, Mariela Ines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</si>
  <si>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</si>
  <si>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</si>
  <si>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</si>
  <si>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</si>
  <si>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</si>
  <si>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</si>
  <si>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</si>
  <si>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</si>
  <si>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</si>
  <si>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</si>
  <si>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</si>
  <si>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</si>
  <si>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</si>
  <si>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 CHAVEZ, Rocio Samira             </t>
  </si>
  <si>
    <t xml:space="preserve">  </t>
  </si>
  <si>
    <t>espacio sin promoción</t>
  </si>
  <si>
    <t xml:space="preserve">ARJONA, Adolfo Robinson                 </t>
  </si>
  <si>
    <t xml:space="preserve">AYALA, Florencia Nahir                  </t>
  </si>
  <si>
    <t xml:space="preserve">BASSI, Longhi Esteban Ezequiel          </t>
  </si>
  <si>
    <t xml:space="preserve">BASUALDO, Lidia Rosa                    </t>
  </si>
  <si>
    <t xml:space="preserve">BUSTOS GATICA, Gabriela Aylen           </t>
  </si>
  <si>
    <t xml:space="preserve">CALDAS, Sonia Luz                       </t>
  </si>
  <si>
    <t>A</t>
  </si>
  <si>
    <t xml:space="preserve">CARDENAS, Camila Florencia              </t>
  </si>
  <si>
    <t>-</t>
  </si>
  <si>
    <t>Libre</t>
  </si>
  <si>
    <t xml:space="preserve">CARRILLO CALVO, Alma Sofia              </t>
  </si>
  <si>
    <t xml:space="preserve">CELEN, Marcio Leandro                   </t>
  </si>
  <si>
    <t xml:space="preserve">FERNANDEZ, Yuliana Itati                </t>
  </si>
  <si>
    <t xml:space="preserve">FRANCO, Antonela Alejandra              </t>
  </si>
  <si>
    <t>GALLARDO, Cardenas Bernardita de Lourdes</t>
  </si>
  <si>
    <t xml:space="preserve">GARCIA, Emanuel Alejandro               </t>
  </si>
  <si>
    <t xml:space="preserve">GISSER, Sandra Esther                   </t>
  </si>
  <si>
    <t xml:space="preserve">GONZALEZ, Matias Andres Elias           </t>
  </si>
  <si>
    <t xml:space="preserve">GUTIERREZ, Melanie                      </t>
  </si>
  <si>
    <t xml:space="preserve">HIDALGO, Florencia Soledad              </t>
  </si>
  <si>
    <t xml:space="preserve">LAGRUZ, Romina                          </t>
  </si>
  <si>
    <t xml:space="preserve">LEE, Mancilla Facundo Aron              </t>
  </si>
  <si>
    <t xml:space="preserve">LLANOS, Karen Nahir                     </t>
  </si>
  <si>
    <t xml:space="preserve">MADRID, Nancy Analia                    </t>
  </si>
  <si>
    <t xml:space="preserve">MARCHESIN QUIROGA, Valeria Romina       </t>
  </si>
  <si>
    <t xml:space="preserve">MEDINA GALLARDO, Brisa Lucila           </t>
  </si>
  <si>
    <t xml:space="preserve">MIRANDA, Estella Mary                   </t>
  </si>
  <si>
    <t xml:space="preserve">MONTECINO, Fabiana Lucía                </t>
  </si>
  <si>
    <t xml:space="preserve">MONTOLLA, Valeria Carolina              </t>
  </si>
  <si>
    <t xml:space="preserve">NUÑEZ, Araceli Pamela                   </t>
  </si>
  <si>
    <t xml:space="preserve">OCHOA, Cristian Gastón                  </t>
  </si>
  <si>
    <t xml:space="preserve">OROBIO ANGULO, Darwin Jose              </t>
  </si>
  <si>
    <t xml:space="preserve">PAEZ, Celeste Valentina                 </t>
  </si>
  <si>
    <t xml:space="preserve">PAEZ, Florencia Soledad                 </t>
  </si>
  <si>
    <t xml:space="preserve">PEREZ, Cristian Alejandro               </t>
  </si>
  <si>
    <t xml:space="preserve">PORCO, Luciana Juana                    </t>
  </si>
  <si>
    <t xml:space="preserve">QUINTANA, Braian Facundo                </t>
  </si>
  <si>
    <t xml:space="preserve">RACEDO, Diana Ines                      </t>
  </si>
  <si>
    <t xml:space="preserve">RAMOS, Elizabeth Karen Lara             </t>
  </si>
  <si>
    <t xml:space="preserve">ROMERO, Matias Damian                   </t>
  </si>
  <si>
    <t xml:space="preserve">ROZALES, Aldo Daniel                    </t>
  </si>
  <si>
    <t xml:space="preserve">SALCEDO, Gisella Elizabeth              </t>
  </si>
  <si>
    <t xml:space="preserve">SANCHEZ, Andrea Veronica                </t>
  </si>
  <si>
    <t xml:space="preserve">SANCHEZ, Valeria Mariana                </t>
  </si>
  <si>
    <t xml:space="preserve">SANTI, Lujan Maria                      </t>
  </si>
  <si>
    <t xml:space="preserve">SANTILLAN, Héctor Eduardo               </t>
  </si>
  <si>
    <t xml:space="preserve">SOLIS, Jesica Sabrina                   </t>
  </si>
  <si>
    <t xml:space="preserve">SOTOMAYOR, Mariana Antonela             </t>
  </si>
  <si>
    <t xml:space="preserve">SOUTO, Cynthia Vanesa                   </t>
  </si>
  <si>
    <t xml:space="preserve">SUAREZ, Teresa de Las Mercedes          </t>
  </si>
  <si>
    <t xml:space="preserve">SUBIABRE, Yanina Mailen                 </t>
  </si>
  <si>
    <t xml:space="preserve">TAPIA ACUÑA, Noelia Denice              </t>
  </si>
  <si>
    <t xml:space="preserve">TARQUI, Jose Manuel                     </t>
  </si>
  <si>
    <t xml:space="preserve">TOLEDO, Ailen                           </t>
  </si>
  <si>
    <t xml:space="preserve">URQUIZA, Solange Jenifer Eliana         </t>
  </si>
  <si>
    <t xml:space="preserve">VALDEZ, Mariela Guadalupe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</si>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</sst>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0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13339</v>
      </c>
      <c r="D9" s="4" t="s">
        <v>20</v>
      </c>
      <c r="E9" s="6">
        <v>90</v>
      </c>
      <c r="F9" s="6">
        <v>6</v>
      </c>
      <c r="G9" s="6">
        <v>5</v>
      </c>
      <c r="H9" s="6">
        <v>6</v>
      </c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6</v>
      </c>
      <c r="S9">
        <f>IFERROR(VALUE(G9),0)</f>
        <v>5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7374</v>
      </c>
      <c r="D10" s="4" t="s">
        <v>23</v>
      </c>
      <c r="E10" s="6">
        <v>100</v>
      </c>
      <c r="F10" s="6">
        <v>8</v>
      </c>
      <c r="G10" s="6">
        <v>4</v>
      </c>
      <c r="H10" s="6">
        <v>6</v>
      </c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8</v>
      </c>
      <c r="S10">
        <f>IFERROR(VALUE(G10),0)</f>
        <v>4</v>
      </c>
      <c r="T10">
        <f>IFERROR(VALUE(H10),0)</f>
        <v>6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13340</v>
      </c>
      <c r="D11" s="4" t="s">
        <v>24</v>
      </c>
      <c r="E11" s="6">
        <v>100</v>
      </c>
      <c r="F11" s="6">
        <v>6</v>
      </c>
      <c r="G11" s="6">
        <v>5</v>
      </c>
      <c r="H11" s="6">
        <v>6</v>
      </c>
      <c r="I11" s="6"/>
      <c r="J11" s="6"/>
      <c r="K11" s="6"/>
      <c r="L11" s="6"/>
      <c r="M11" s="7">
        <f>CEILING( AVERAGE( R11,V11),1)</f>
        <v>3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6</v>
      </c>
      <c r="S11">
        <f>IFERROR(VALUE(G11),0)</f>
        <v>5</v>
      </c>
      <c r="T11">
        <f>IFERROR(VALUE(H11),0)</f>
        <v>6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7744</v>
      </c>
      <c r="D12" s="4" t="s">
        <v>25</v>
      </c>
      <c r="E12" s="6">
        <v>80</v>
      </c>
      <c r="F12" s="6">
        <v>10</v>
      </c>
      <c r="G12" s="6">
        <v>7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80</v>
      </c>
      <c r="R12">
        <f>IFERROR(VALUE(F12),0)</f>
        <v>10</v>
      </c>
      <c r="S12">
        <f>IFERROR(VALUE(G12),0)</f>
        <v>7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8077</v>
      </c>
      <c r="D13" s="4" t="s">
        <v>26</v>
      </c>
      <c r="E13" s="6">
        <v>100</v>
      </c>
      <c r="F13" s="6">
        <v>9</v>
      </c>
      <c r="G13" s="6">
        <v>8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9</v>
      </c>
      <c r="S13">
        <f>IFERROR(VALUE(G13),0)</f>
        <v>8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12807</v>
      </c>
      <c r="D14" s="4" t="s">
        <v>27</v>
      </c>
      <c r="E14" s="6">
        <v>90</v>
      </c>
      <c r="F14" s="6">
        <v>10</v>
      </c>
      <c r="G14" s="6">
        <v>7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90</v>
      </c>
      <c r="R14">
        <f>IFERROR(VALUE(F14),0)</f>
        <v>10</v>
      </c>
      <c r="S14">
        <f>IFERROR(VALUE(G14),0)</f>
        <v>7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12808</v>
      </c>
      <c r="D15" s="4" t="s">
        <v>28</v>
      </c>
      <c r="E15" s="6">
        <v>90</v>
      </c>
      <c r="F15" s="6">
        <v>6</v>
      </c>
      <c r="G15" s="6" t="s">
        <v>29</v>
      </c>
      <c r="H15" s="6">
        <v>6</v>
      </c>
      <c r="I15" s="6"/>
      <c r="J15" s="6"/>
      <c r="K15" s="6"/>
      <c r="L15" s="6"/>
      <c r="M15" s="7">
        <f>CEILING( AVERAGE( R15,V15),1)</f>
        <v>3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90</v>
      </c>
      <c r="R15">
        <f>IFERROR(VALUE(F15),0)</f>
        <v>6</v>
      </c>
      <c r="S15">
        <f>IFERROR(VALUE(G15),0)</f>
        <v>0</v>
      </c>
      <c r="T15">
        <f>IFERROR(VALUE(H15),0)</f>
        <v>6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3</v>
      </c>
    </row>
    <row r="16" spans="1:25" x14ac:dyDescent="0.25">
      <c r="A16" s="4"/>
      <c r="B16" s="4">
        <v>8</v>
      </c>
      <c r="C16" s="4">
        <v>10658</v>
      </c>
      <c r="D16" s="4" t="s">
        <v>30</v>
      </c>
      <c r="E16" s="6">
        <v>0</v>
      </c>
      <c r="F16" s="6"/>
      <c r="G16" s="6"/>
      <c r="H16" s="6"/>
      <c r="I16" s="6" t="s">
        <v>31</v>
      </c>
      <c r="J16" s="6" t="s">
        <v>31</v>
      </c>
      <c r="K16" s="6" t="s">
        <v>31</v>
      </c>
      <c r="L16" s="6" t="s">
        <v>31</v>
      </c>
      <c r="M16" s="7" t="s">
        <v>21</v>
      </c>
      <c r="N16" s="7" t="s">
        <v>21</v>
      </c>
      <c r="O16" s="7" t="s">
        <v>32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13338</v>
      </c>
      <c r="D17" s="4" t="s">
        <v>33</v>
      </c>
      <c r="E17" s="6">
        <v>70</v>
      </c>
      <c r="F17" s="6">
        <v>6</v>
      </c>
      <c r="G17" s="6">
        <v>5</v>
      </c>
      <c r="H17" s="6">
        <v>6</v>
      </c>
      <c r="I17" s="6"/>
      <c r="J17" s="6"/>
      <c r="K17" s="6"/>
      <c r="L17" s="6"/>
      <c r="M17" s="7">
        <f>CEILING( AVERAGE( R17,V17),1)</f>
        <v>3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70</v>
      </c>
      <c r="R17">
        <f>IFERROR(VALUE(F17),0)</f>
        <v>6</v>
      </c>
      <c r="S17">
        <f>IFERROR(VALUE(G17),0)</f>
        <v>5</v>
      </c>
      <c r="T17">
        <f>IFERROR(VALUE(H17),0)</f>
        <v>6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3</v>
      </c>
    </row>
    <row r="18" spans="1:25" x14ac:dyDescent="0.25">
      <c r="A18" s="4"/>
      <c r="B18" s="4">
        <v>10</v>
      </c>
      <c r="C18" s="4">
        <v>11056</v>
      </c>
      <c r="D18" s="4" t="s">
        <v>34</v>
      </c>
      <c r="E18" s="6">
        <v>80</v>
      </c>
      <c r="F18" s="6">
        <v>6</v>
      </c>
      <c r="G18" s="6">
        <v>4</v>
      </c>
      <c r="H18" s="6">
        <v>6</v>
      </c>
      <c r="I18" s="6"/>
      <c r="J18" s="6"/>
      <c r="K18" s="6"/>
      <c r="L18" s="6"/>
      <c r="M18" s="7">
        <f>CEILING( AVERAGE( R18,V18),1)</f>
        <v>3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80</v>
      </c>
      <c r="R18">
        <f>IFERROR(VALUE(F18),0)</f>
        <v>6</v>
      </c>
      <c r="S18">
        <f>IFERROR(VALUE(G18),0)</f>
        <v>4</v>
      </c>
      <c r="T18">
        <f>IFERROR(VALUE(H18),0)</f>
        <v>6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3</v>
      </c>
    </row>
    <row r="19" spans="1:25" x14ac:dyDescent="0.25">
      <c r="A19" s="4"/>
      <c r="B19" s="4">
        <v>11</v>
      </c>
      <c r="C19" s="4">
        <v>12832</v>
      </c>
      <c r="D19" s="4" t="s">
        <v>35</v>
      </c>
      <c r="E19" s="6">
        <v>90</v>
      </c>
      <c r="F19" s="6">
        <v>6</v>
      </c>
      <c r="G19" s="6">
        <v>5</v>
      </c>
      <c r="H19" s="6">
        <v>6</v>
      </c>
      <c r="I19" s="6"/>
      <c r="J19" s="6"/>
      <c r="K19" s="6"/>
      <c r="L19" s="6"/>
      <c r="M19" s="7">
        <f>CEILING( AVERAGE( R19,V19),1)</f>
        <v>3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90</v>
      </c>
      <c r="R19">
        <f>IFERROR(VALUE(F19),0)</f>
        <v>6</v>
      </c>
      <c r="S19">
        <f>IFERROR(VALUE(G19),0)</f>
        <v>5</v>
      </c>
      <c r="T19">
        <f>IFERROR(VALUE(H19),0)</f>
        <v>6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3</v>
      </c>
    </row>
    <row r="20" spans="1:25" x14ac:dyDescent="0.25">
      <c r="A20" s="4"/>
      <c r="B20" s="4">
        <v>12</v>
      </c>
      <c r="C20" s="4">
        <v>12961</v>
      </c>
      <c r="D20" s="4" t="s">
        <v>36</v>
      </c>
      <c r="E20" s="6">
        <v>100</v>
      </c>
      <c r="F20" s="6">
        <v>8</v>
      </c>
      <c r="G20" s="6">
        <v>6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100</v>
      </c>
      <c r="R20">
        <f>IFERROR(VALUE(F20),0)</f>
        <v>8</v>
      </c>
      <c r="S20">
        <f>IFERROR(VALUE(G20),0)</f>
        <v>6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12968</v>
      </c>
      <c r="D21" s="4" t="s">
        <v>37</v>
      </c>
      <c r="E21" s="6">
        <v>100</v>
      </c>
      <c r="F21" s="6">
        <v>10</v>
      </c>
      <c r="G21" s="6">
        <v>6</v>
      </c>
      <c r="H21" s="6"/>
      <c r="I21" s="6"/>
      <c r="J21" s="6"/>
      <c r="K21" s="6"/>
      <c r="L21" s="6"/>
      <c r="M21" s="7">
        <f>CEILING( AVERAGE( R21,V21),1)</f>
        <v>5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100</v>
      </c>
      <c r="R21">
        <f>IFERROR(VALUE(F21),0)</f>
        <v>10</v>
      </c>
      <c r="S21">
        <f>IFERROR(VALUE(G21),0)</f>
        <v>6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8900</v>
      </c>
      <c r="D22" s="4" t="s">
        <v>38</v>
      </c>
      <c r="E22" s="6">
        <v>0</v>
      </c>
      <c r="F22" s="6"/>
      <c r="G22" s="6"/>
      <c r="H22" s="6"/>
      <c r="I22" s="6" t="s">
        <v>31</v>
      </c>
      <c r="J22" s="6" t="s">
        <v>31</v>
      </c>
      <c r="K22" s="6" t="s">
        <v>31</v>
      </c>
      <c r="L22" s="6" t="s">
        <v>31</v>
      </c>
      <c r="M22" s="7" t="s">
        <v>21</v>
      </c>
      <c r="N22" s="7" t="s">
        <v>21</v>
      </c>
      <c r="O22" s="7" t="s">
        <v>32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5760</v>
      </c>
      <c r="D23" s="4" t="s">
        <v>39</v>
      </c>
      <c r="E23" s="6">
        <v>70</v>
      </c>
      <c r="F23" s="6">
        <v>8</v>
      </c>
      <c r="G23" s="6">
        <v>4</v>
      </c>
      <c r="H23" s="6">
        <v>6</v>
      </c>
      <c r="I23" s="6"/>
      <c r="J23" s="6"/>
      <c r="K23" s="6"/>
      <c r="L23" s="6"/>
      <c r="M23" s="7">
        <f>CEILING( AVERAGE( R23,V23),1)</f>
        <v>4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70</v>
      </c>
      <c r="R23">
        <f>IFERROR(VALUE(F23),0)</f>
        <v>8</v>
      </c>
      <c r="S23">
        <f>IFERROR(VALUE(G23),0)</f>
        <v>4</v>
      </c>
      <c r="T23">
        <f>IFERROR(VALUE(H23),0)</f>
        <v>6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4197</v>
      </c>
      <c r="D24" s="4" t="s">
        <v>40</v>
      </c>
      <c r="E24" s="6">
        <v>75</v>
      </c>
      <c r="F24" s="6">
        <v>6</v>
      </c>
      <c r="G24" s="6">
        <v>5</v>
      </c>
      <c r="H24" s="6">
        <v>6</v>
      </c>
      <c r="I24" s="6"/>
      <c r="J24" s="6"/>
      <c r="K24" s="6"/>
      <c r="L24" s="6"/>
      <c r="M24" s="7">
        <f>CEILING( AVERAGE( R24,V24),1)</f>
        <v>3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75</v>
      </c>
      <c r="R24">
        <f>IFERROR(VALUE(F24),0)</f>
        <v>6</v>
      </c>
      <c r="S24">
        <f>IFERROR(VALUE(G24),0)</f>
        <v>5</v>
      </c>
      <c r="T24">
        <f>IFERROR(VALUE(H24),0)</f>
        <v>6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3</v>
      </c>
    </row>
    <row r="25" spans="1:25" x14ac:dyDescent="0.25">
      <c r="A25" s="4"/>
      <c r="B25" s="4">
        <v>17</v>
      </c>
      <c r="C25" s="4">
        <v>10973</v>
      </c>
      <c r="D25" s="4" t="s">
        <v>41</v>
      </c>
      <c r="E25" s="6">
        <v>90</v>
      </c>
      <c r="F25" s="6">
        <v>6</v>
      </c>
      <c r="G25" s="6">
        <v>5</v>
      </c>
      <c r="H25" s="6">
        <v>6</v>
      </c>
      <c r="I25" s="6"/>
      <c r="J25" s="6"/>
      <c r="K25" s="6"/>
      <c r="L25" s="6"/>
      <c r="M25" s="7">
        <f>CEILING( AVERAGE( R25,V25),1)</f>
        <v>3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90</v>
      </c>
      <c r="R25">
        <f>IFERROR(VALUE(F25),0)</f>
        <v>6</v>
      </c>
      <c r="S25">
        <f>IFERROR(VALUE(G25),0)</f>
        <v>5</v>
      </c>
      <c r="T25">
        <f>IFERROR(VALUE(H25),0)</f>
        <v>6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3</v>
      </c>
    </row>
    <row r="26" spans="1:25" x14ac:dyDescent="0.25">
      <c r="A26" s="4"/>
      <c r="B26" s="4">
        <v>18</v>
      </c>
      <c r="C26" s="4">
        <v>11732</v>
      </c>
      <c r="D26" s="4" t="s">
        <v>42</v>
      </c>
      <c r="E26" s="6">
        <v>80</v>
      </c>
      <c r="F26" s="6">
        <v>9</v>
      </c>
      <c r="G26" s="6">
        <v>8</v>
      </c>
      <c r="H26" s="6"/>
      <c r="I26" s="6"/>
      <c r="J26" s="6"/>
      <c r="K26" s="6"/>
      <c r="L26" s="6"/>
      <c r="M26" s="7">
        <f>CEILING( AVERAGE( R26,V26),1)</f>
        <v>5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80</v>
      </c>
      <c r="R26">
        <f>IFERROR(VALUE(F26),0)</f>
        <v>9</v>
      </c>
      <c r="S26">
        <f>IFERROR(VALUE(G26),0)</f>
        <v>8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5</v>
      </c>
    </row>
    <row r="27" spans="1:25" x14ac:dyDescent="0.25">
      <c r="A27" s="4"/>
      <c r="B27" s="4">
        <v>19</v>
      </c>
      <c r="C27" s="4">
        <v>12994</v>
      </c>
      <c r="D27" s="4" t="s">
        <v>43</v>
      </c>
      <c r="E27" s="6">
        <v>90</v>
      </c>
      <c r="F27" s="6">
        <v>10</v>
      </c>
      <c r="G27" s="6">
        <v>7</v>
      </c>
      <c r="H27" s="6"/>
      <c r="I27" s="6"/>
      <c r="J27" s="6"/>
      <c r="K27" s="6"/>
      <c r="L27" s="6"/>
      <c r="M27" s="7">
        <f>CEILING( AVERAGE( R27,V27),1)</f>
        <v>5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90</v>
      </c>
      <c r="R27">
        <f>IFERROR(VALUE(F27),0)</f>
        <v>10</v>
      </c>
      <c r="S27">
        <f>IFERROR(VALUE(G27),0)</f>
        <v>7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5</v>
      </c>
    </row>
    <row r="28" spans="1:25" x14ac:dyDescent="0.25">
      <c r="A28" s="4"/>
      <c r="B28" s="4">
        <v>20</v>
      </c>
      <c r="C28" s="4">
        <v>12764</v>
      </c>
      <c r="D28" s="4" t="s">
        <v>44</v>
      </c>
      <c r="E28" s="6">
        <v>100</v>
      </c>
      <c r="F28" s="6">
        <v>8</v>
      </c>
      <c r="G28" s="6">
        <v>6</v>
      </c>
      <c r="H28" s="6"/>
      <c r="I28" s="6"/>
      <c r="J28" s="6"/>
      <c r="K28" s="6"/>
      <c r="L28" s="6"/>
      <c r="M28" s="7">
        <f>CEILING( AVERAGE( R28,V28),1)</f>
        <v>4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22</v>
      </c>
      <c r="Q28">
        <f>IFERROR(VALUE(E28),0)</f>
        <v>100</v>
      </c>
      <c r="R28">
        <f>IFERROR(VALUE(F28),0)</f>
        <v>8</v>
      </c>
      <c r="S28">
        <f>IFERROR(VALUE(G28),0)</f>
        <v>6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4</v>
      </c>
    </row>
    <row r="29" spans="1:25" x14ac:dyDescent="0.25">
      <c r="A29" s="4"/>
      <c r="B29" s="4">
        <v>21</v>
      </c>
      <c r="C29" s="4">
        <v>14002</v>
      </c>
      <c r="D29" s="4" t="s">
        <v>45</v>
      </c>
      <c r="E29" s="6">
        <v>90</v>
      </c>
      <c r="F29" s="6">
        <v>6</v>
      </c>
      <c r="G29" s="6">
        <v>5</v>
      </c>
      <c r="H29" s="6">
        <v>6</v>
      </c>
      <c r="I29" s="6"/>
      <c r="J29" s="6"/>
      <c r="K29" s="6"/>
      <c r="L29" s="6"/>
      <c r="M29" s="7">
        <f>CEILING( AVERAGE( R29,V29),1)</f>
        <v>3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90</v>
      </c>
      <c r="R29">
        <f>IFERROR(VALUE(F29),0)</f>
        <v>6</v>
      </c>
      <c r="S29">
        <f>IFERROR(VALUE(G29),0)</f>
        <v>5</v>
      </c>
      <c r="T29">
        <f>IFERROR(VALUE(H29),0)</f>
        <v>6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3</v>
      </c>
    </row>
    <row r="30" spans="1:25" x14ac:dyDescent="0.25">
      <c r="A30" s="4"/>
      <c r="B30" s="4">
        <v>22</v>
      </c>
      <c r="C30" s="4">
        <v>5784</v>
      </c>
      <c r="D30" s="4" t="s">
        <v>46</v>
      </c>
      <c r="E30" s="6">
        <v>100</v>
      </c>
      <c r="F30" s="6">
        <v>10</v>
      </c>
      <c r="G30" s="6">
        <v>7</v>
      </c>
      <c r="H30" s="6"/>
      <c r="I30" s="6"/>
      <c r="J30" s="6"/>
      <c r="K30" s="6"/>
      <c r="L30" s="6"/>
      <c r="M30" s="7">
        <f>CEILING( AVERAGE( R30,V30),1)</f>
        <v>5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100</v>
      </c>
      <c r="R30">
        <f>IFERROR(VALUE(F30),0)</f>
        <v>10</v>
      </c>
      <c r="S30">
        <f>IFERROR(VALUE(G30),0)</f>
        <v>7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5</v>
      </c>
    </row>
    <row r="31" spans="1:25" x14ac:dyDescent="0.25">
      <c r="A31" s="4"/>
      <c r="B31" s="4">
        <v>23</v>
      </c>
      <c r="C31" s="4">
        <v>13818</v>
      </c>
      <c r="D31" s="4" t="s">
        <v>47</v>
      </c>
      <c r="E31" s="6">
        <v>65</v>
      </c>
      <c r="F31" s="6">
        <v>8</v>
      </c>
      <c r="G31" s="6">
        <v>4</v>
      </c>
      <c r="H31" s="6">
        <v>6</v>
      </c>
      <c r="I31" s="6"/>
      <c r="J31" s="6"/>
      <c r="K31" s="6"/>
      <c r="L31" s="6"/>
      <c r="M31" s="7">
        <f>CEILING( AVERAGE( R31,V31),1)</f>
        <v>4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22</v>
      </c>
      <c r="Q31">
        <f>IFERROR(VALUE(E31),0)</f>
        <v>65</v>
      </c>
      <c r="R31">
        <f>IFERROR(VALUE(F31),0)</f>
        <v>8</v>
      </c>
      <c r="S31">
        <f>IFERROR(VALUE(G31),0)</f>
        <v>4</v>
      </c>
      <c r="T31">
        <f>IFERROR(VALUE(H31),0)</f>
        <v>6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13359</v>
      </c>
      <c r="D32" s="4" t="s">
        <v>48</v>
      </c>
      <c r="E32" s="6">
        <v>80</v>
      </c>
      <c r="F32" s="6">
        <v>10</v>
      </c>
      <c r="G32" s="6">
        <v>7</v>
      </c>
      <c r="H32" s="6"/>
      <c r="I32" s="6"/>
      <c r="J32" s="6"/>
      <c r="K32" s="6"/>
      <c r="L32" s="6"/>
      <c r="M32" s="7">
        <f>CEILING( AVERAGE( R32,V32),1)</f>
        <v>5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80</v>
      </c>
      <c r="R32">
        <f>IFERROR(VALUE(F32),0)</f>
        <v>10</v>
      </c>
      <c r="S32">
        <f>IFERROR(VALUE(G32),0)</f>
        <v>7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5</v>
      </c>
    </row>
    <row r="33" spans="1:25" x14ac:dyDescent="0.25">
      <c r="A33" s="4"/>
      <c r="B33" s="4">
        <v>25</v>
      </c>
      <c r="C33" s="4">
        <v>13567</v>
      </c>
      <c r="D33" s="4" t="s">
        <v>49</v>
      </c>
      <c r="E33" s="6">
        <v>90</v>
      </c>
      <c r="F33" s="6">
        <v>10</v>
      </c>
      <c r="G33" s="6">
        <v>7</v>
      </c>
      <c r="H33" s="6"/>
      <c r="I33" s="6"/>
      <c r="J33" s="6"/>
      <c r="K33" s="6"/>
      <c r="L33" s="6"/>
      <c r="M33" s="7">
        <f>CEILING( AVERAGE( R33,V33),1)</f>
        <v>5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22</v>
      </c>
      <c r="Q33">
        <f>IFERROR(VALUE(E33),0)</f>
        <v>90</v>
      </c>
      <c r="R33">
        <f>IFERROR(VALUE(F33),0)</f>
        <v>10</v>
      </c>
      <c r="S33">
        <f>IFERROR(VALUE(G33),0)</f>
        <v>7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5</v>
      </c>
    </row>
    <row r="34" spans="1:25" x14ac:dyDescent="0.25">
      <c r="A34" s="4"/>
      <c r="B34" s="4">
        <v>26</v>
      </c>
      <c r="C34" s="4">
        <v>12588</v>
      </c>
      <c r="D34" s="4" t="s">
        <v>50</v>
      </c>
      <c r="E34" s="6">
        <v>90</v>
      </c>
      <c r="F34" s="6">
        <v>10</v>
      </c>
      <c r="G34" s="6">
        <v>6</v>
      </c>
      <c r="H34" s="6"/>
      <c r="I34" s="6"/>
      <c r="J34" s="6"/>
      <c r="K34" s="6"/>
      <c r="L34" s="6"/>
      <c r="M34" s="7">
        <f>CEILING( AVERAGE( R34,V34),1)</f>
        <v>5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90</v>
      </c>
      <c r="R34">
        <f>IFERROR(VALUE(F34),0)</f>
        <v>10</v>
      </c>
      <c r="S34">
        <f>IFERROR(VALUE(G34),0)</f>
        <v>6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5</v>
      </c>
    </row>
    <row r="35" spans="1:25" x14ac:dyDescent="0.25">
      <c r="A35" s="4"/>
      <c r="B35" s="4">
        <v>27</v>
      </c>
      <c r="C35" s="4">
        <v>13579</v>
      </c>
      <c r="D35" s="4" t="s">
        <v>51</v>
      </c>
      <c r="E35" s="6">
        <v>70</v>
      </c>
      <c r="F35" s="6">
        <v>6</v>
      </c>
      <c r="G35" s="6">
        <v>6</v>
      </c>
      <c r="H35" s="6"/>
      <c r="I35" s="6"/>
      <c r="J35" s="6"/>
      <c r="K35" s="6"/>
      <c r="L35" s="6"/>
      <c r="M35" s="7">
        <f>CEILING( AVERAGE( R35,V35),1)</f>
        <v>3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22</v>
      </c>
      <c r="Q35">
        <f>IFERROR(VALUE(E35),0)</f>
        <v>70</v>
      </c>
      <c r="R35">
        <f>IFERROR(VALUE(F35),0)</f>
        <v>6</v>
      </c>
      <c r="S35">
        <f>IFERROR(VALUE(G35),0)</f>
        <v>6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3</v>
      </c>
    </row>
    <row r="36" spans="1:25" x14ac:dyDescent="0.25">
      <c r="A36" s="4"/>
      <c r="B36" s="4">
        <v>28</v>
      </c>
      <c r="C36" s="4">
        <v>8646</v>
      </c>
      <c r="D36" s="4" t="s">
        <v>52</v>
      </c>
      <c r="E36" s="6">
        <v>0</v>
      </c>
      <c r="F36" s="6"/>
      <c r="G36" s="6"/>
      <c r="H36" s="6"/>
      <c r="I36" s="6" t="s">
        <v>31</v>
      </c>
      <c r="J36" s="6" t="s">
        <v>31</v>
      </c>
      <c r="K36" s="6" t="s">
        <v>31</v>
      </c>
      <c r="L36" s="6" t="s">
        <v>31</v>
      </c>
      <c r="M36" s="7" t="s">
        <v>21</v>
      </c>
      <c r="N36" s="7" t="s">
        <v>21</v>
      </c>
      <c r="O36" s="7" t="s">
        <v>32</v>
      </c>
      <c r="P36" s="2" t="s">
        <v>22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13164</v>
      </c>
      <c r="D37" s="4" t="s">
        <v>53</v>
      </c>
      <c r="E37" s="6">
        <v>80</v>
      </c>
      <c r="F37" s="6">
        <v>6</v>
      </c>
      <c r="G37" s="6">
        <v>4</v>
      </c>
      <c r="H37" s="6">
        <v>6</v>
      </c>
      <c r="I37" s="6"/>
      <c r="J37" s="6"/>
      <c r="K37" s="6"/>
      <c r="L37" s="6"/>
      <c r="M37" s="7">
        <f>CEILING( AVERAGE( R37,V37),1)</f>
        <v>3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P37" s="2" t="s">
        <v>22</v>
      </c>
      <c r="Q37">
        <f>IFERROR(VALUE(E37),0)</f>
        <v>80</v>
      </c>
      <c r="R37">
        <f>IFERROR(VALUE(F37),0)</f>
        <v>6</v>
      </c>
      <c r="S37">
        <f>IFERROR(VALUE(G37),0)</f>
        <v>4</v>
      </c>
      <c r="T37">
        <f>IFERROR(VALUE(H37),0)</f>
        <v>6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3</v>
      </c>
    </row>
    <row r="38" spans="1:25" x14ac:dyDescent="0.25">
      <c r="A38" s="4"/>
      <c r="B38" s="4">
        <v>30</v>
      </c>
      <c r="C38" s="4">
        <v>11366</v>
      </c>
      <c r="D38" s="4" t="s">
        <v>54</v>
      </c>
      <c r="E38" s="6">
        <v>50</v>
      </c>
      <c r="F38" s="6">
        <v>0</v>
      </c>
      <c r="G38" s="6" t="s">
        <v>29</v>
      </c>
      <c r="H38" s="6" t="s">
        <v>29</v>
      </c>
      <c r="I38" s="6" t="s">
        <v>31</v>
      </c>
      <c r="J38" s="6" t="s">
        <v>31</v>
      </c>
      <c r="K38" s="6" t="s">
        <v>31</v>
      </c>
      <c r="L38" s="6" t="s">
        <v>31</v>
      </c>
      <c r="M38" s="7" t="s">
        <v>21</v>
      </c>
      <c r="N38" s="7" t="s">
        <v>21</v>
      </c>
      <c r="O38" s="7" t="s">
        <v>32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12514</v>
      </c>
      <c r="D39" s="4" t="s">
        <v>55</v>
      </c>
      <c r="E39" s="6">
        <v>100</v>
      </c>
      <c r="F39" s="6">
        <v>10</v>
      </c>
      <c r="G39" s="6">
        <v>6</v>
      </c>
      <c r="H39" s="6"/>
      <c r="I39" s="6"/>
      <c r="J39" s="6"/>
      <c r="K39" s="6"/>
      <c r="L39" s="6"/>
      <c r="M39" s="7">
        <f>CEILING( AVERAGE( R39,V39),1)</f>
        <v>5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22</v>
      </c>
      <c r="Q39">
        <f>IFERROR(VALUE(E39),0)</f>
        <v>100</v>
      </c>
      <c r="R39">
        <f>IFERROR(VALUE(F39),0)</f>
        <v>10</v>
      </c>
      <c r="S39">
        <f>IFERROR(VALUE(G39),0)</f>
        <v>6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5</v>
      </c>
    </row>
    <row r="40" spans="1:25" x14ac:dyDescent="0.25">
      <c r="A40" s="4"/>
      <c r="B40" s="4">
        <v>32</v>
      </c>
      <c r="C40" s="4">
        <v>14005</v>
      </c>
      <c r="D40" s="4" t="s">
        <v>56</v>
      </c>
      <c r="E40" s="6">
        <v>100</v>
      </c>
      <c r="F40" s="6">
        <v>8</v>
      </c>
      <c r="G40" s="6">
        <v>7</v>
      </c>
      <c r="H40" s="6"/>
      <c r="I40" s="6"/>
      <c r="J40" s="6"/>
      <c r="K40" s="6"/>
      <c r="L40" s="6"/>
      <c r="M40" s="7">
        <f>CEILING( AVERAGE( R40,V40),1)</f>
        <v>4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22</v>
      </c>
      <c r="Q40">
        <f>IFERROR(VALUE(E40),0)</f>
        <v>100</v>
      </c>
      <c r="R40">
        <f>IFERROR(VALUE(F40),0)</f>
        <v>8</v>
      </c>
      <c r="S40">
        <f>IFERROR(VALUE(G40),0)</f>
        <v>7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4</v>
      </c>
    </row>
    <row r="41" spans="1:25" x14ac:dyDescent="0.25">
      <c r="A41" s="4"/>
      <c r="B41" s="4">
        <v>33</v>
      </c>
      <c r="C41" s="4">
        <v>10910</v>
      </c>
      <c r="D41" s="4" t="s">
        <v>57</v>
      </c>
      <c r="E41" s="6">
        <v>60</v>
      </c>
      <c r="F41" s="6">
        <v>6</v>
      </c>
      <c r="G41" s="6" t="s">
        <v>29</v>
      </c>
      <c r="H41" s="6" t="s">
        <v>29</v>
      </c>
      <c r="I41" s="6" t="s">
        <v>31</v>
      </c>
      <c r="J41" s="6" t="s">
        <v>31</v>
      </c>
      <c r="K41" s="6" t="s">
        <v>31</v>
      </c>
      <c r="L41" s="6" t="s">
        <v>31</v>
      </c>
      <c r="M41" s="7" t="s">
        <v>21</v>
      </c>
      <c r="N41" s="7" t="s">
        <v>21</v>
      </c>
      <c r="O41" s="7" t="s">
        <v>32</v>
      </c>
      <c r="P41" s="2" t="s">
        <v>22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12408</v>
      </c>
      <c r="D42" s="4" t="s">
        <v>58</v>
      </c>
      <c r="E42" s="6">
        <v>90</v>
      </c>
      <c r="F42" s="6">
        <v>10</v>
      </c>
      <c r="G42" s="6">
        <v>7</v>
      </c>
      <c r="H42" s="6"/>
      <c r="I42" s="6"/>
      <c r="J42" s="6"/>
      <c r="K42" s="6"/>
      <c r="L42" s="6"/>
      <c r="M42" s="7">
        <f>CEILING( AVERAGE( R42,V42),1)</f>
        <v>5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22</v>
      </c>
      <c r="Q42">
        <f>IFERROR(VALUE(E42),0)</f>
        <v>90</v>
      </c>
      <c r="R42">
        <f>IFERROR(VALUE(F42),0)</f>
        <v>10</v>
      </c>
      <c r="S42">
        <f>IFERROR(VALUE(G42),0)</f>
        <v>7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5</v>
      </c>
    </row>
    <row r="43" spans="1:25" x14ac:dyDescent="0.25">
      <c r="A43" s="4"/>
      <c r="B43" s="4">
        <v>35</v>
      </c>
      <c r="C43" s="4">
        <v>11993</v>
      </c>
      <c r="D43" s="4" t="s">
        <v>59</v>
      </c>
      <c r="E43" s="6">
        <v>100</v>
      </c>
      <c r="F43" s="6">
        <v>8</v>
      </c>
      <c r="G43" s="6">
        <v>7</v>
      </c>
      <c r="H43" s="6"/>
      <c r="I43" s="6"/>
      <c r="J43" s="6"/>
      <c r="K43" s="6"/>
      <c r="L43" s="6"/>
      <c r="M43" s="7">
        <f>CEILING( AVERAGE( R43,V43),1)</f>
        <v>4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22</v>
      </c>
      <c r="Q43">
        <f>IFERROR(VALUE(E43),0)</f>
        <v>100</v>
      </c>
      <c r="R43">
        <f>IFERROR(VALUE(F43),0)</f>
        <v>8</v>
      </c>
      <c r="S43">
        <f>IFERROR(VALUE(G43),0)</f>
        <v>7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4</v>
      </c>
    </row>
    <row r="44" spans="1:25" x14ac:dyDescent="0.25">
      <c r="A44" s="4"/>
      <c r="B44" s="4">
        <v>36</v>
      </c>
      <c r="C44" s="4">
        <v>11731</v>
      </c>
      <c r="D44" s="4" t="s">
        <v>60</v>
      </c>
      <c r="E44" s="6">
        <v>70</v>
      </c>
      <c r="F44" s="6">
        <v>8</v>
      </c>
      <c r="G44" s="6">
        <v>4</v>
      </c>
      <c r="H44" s="6">
        <v>6</v>
      </c>
      <c r="I44" s="6"/>
      <c r="J44" s="6"/>
      <c r="K44" s="6"/>
      <c r="L44" s="6"/>
      <c r="M44" s="7">
        <f>CEILING( AVERAGE( R44,V44),1)</f>
        <v>4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P44" s="2" t="s">
        <v>22</v>
      </c>
      <c r="Q44">
        <f>IFERROR(VALUE(E44),0)</f>
        <v>70</v>
      </c>
      <c r="R44">
        <f>IFERROR(VALUE(F44),0)</f>
        <v>8</v>
      </c>
      <c r="S44">
        <f>IFERROR(VALUE(G44),0)</f>
        <v>4</v>
      </c>
      <c r="T44">
        <f>IFERROR(VALUE(H44),0)</f>
        <v>6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4</v>
      </c>
    </row>
    <row r="45" spans="1:25" x14ac:dyDescent="0.25">
      <c r="A45" s="4"/>
      <c r="B45" s="4">
        <v>37</v>
      </c>
      <c r="C45" s="4">
        <v>6973</v>
      </c>
      <c r="D45" s="4" t="s">
        <v>61</v>
      </c>
      <c r="E45" s="6">
        <v>80</v>
      </c>
      <c r="F45" s="6">
        <v>8</v>
      </c>
      <c r="G45" s="6">
        <v>8</v>
      </c>
      <c r="H45" s="6"/>
      <c r="I45" s="6"/>
      <c r="J45" s="6"/>
      <c r="K45" s="6"/>
      <c r="L45" s="6"/>
      <c r="M45" s="7">
        <f>CEILING( AVERAGE( R45,V45),1)</f>
        <v>4</v>
      </c>
      <c r="N45" s="7" t="s">
        <v>21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--</v>
      </c>
      <c r="P45" s="2" t="s">
        <v>22</v>
      </c>
      <c r="Q45">
        <f>IFERROR(VALUE(E45),0)</f>
        <v>80</v>
      </c>
      <c r="R45">
        <f>IFERROR(VALUE(F45),0)</f>
        <v>8</v>
      </c>
      <c r="S45">
        <f>IFERROR(VALUE(G45),0)</f>
        <v>8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4</v>
      </c>
    </row>
    <row r="46" spans="1:25" x14ac:dyDescent="0.25">
      <c r="A46" s="4"/>
      <c r="B46" s="4">
        <v>38</v>
      </c>
      <c r="C46" s="4">
        <v>12587</v>
      </c>
      <c r="D46" s="4" t="s">
        <v>62</v>
      </c>
      <c r="E46" s="6">
        <v>0</v>
      </c>
      <c r="F46" s="6"/>
      <c r="G46" s="6"/>
      <c r="H46" s="6"/>
      <c r="I46" s="6" t="s">
        <v>31</v>
      </c>
      <c r="J46" s="6" t="s">
        <v>31</v>
      </c>
      <c r="K46" s="6" t="s">
        <v>31</v>
      </c>
      <c r="L46" s="6" t="s">
        <v>31</v>
      </c>
      <c r="M46" s="7" t="s">
        <v>21</v>
      </c>
      <c r="N46" s="7" t="s">
        <v>21</v>
      </c>
      <c r="O46" s="7" t="s">
        <v>32</v>
      </c>
      <c r="P46" s="2" t="s">
        <v>22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14129</v>
      </c>
      <c r="D47" s="4" t="s">
        <v>63</v>
      </c>
      <c r="E47" s="6">
        <v>90</v>
      </c>
      <c r="F47" s="6">
        <v>8</v>
      </c>
      <c r="G47" s="6">
        <v>4</v>
      </c>
      <c r="H47" s="6">
        <v>6</v>
      </c>
      <c r="I47" s="6"/>
      <c r="J47" s="6"/>
      <c r="K47" s="6"/>
      <c r="L47" s="6"/>
      <c r="M47" s="7">
        <f>CEILING( AVERAGE( R47,V47),1)</f>
        <v>4</v>
      </c>
      <c r="N47" s="7" t="s">
        <v>21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P47" s="2" t="s">
        <v>22</v>
      </c>
      <c r="Q47">
        <f>IFERROR(VALUE(E47),0)</f>
        <v>90</v>
      </c>
      <c r="R47">
        <f>IFERROR(VALUE(F47),0)</f>
        <v>8</v>
      </c>
      <c r="S47">
        <f>IFERROR(VALUE(G47),0)</f>
        <v>4</v>
      </c>
      <c r="T47">
        <f>IFERROR(VALUE(H47),0)</f>
        <v>6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4</v>
      </c>
    </row>
    <row r="48" spans="1:25" x14ac:dyDescent="0.25">
      <c r="A48" s="4"/>
      <c r="B48" s="4">
        <v>40</v>
      </c>
      <c r="C48" s="4">
        <v>13336</v>
      </c>
      <c r="D48" s="4" t="s">
        <v>64</v>
      </c>
      <c r="E48" s="6">
        <v>100</v>
      </c>
      <c r="F48" s="6">
        <v>6</v>
      </c>
      <c r="G48" s="6" t="s">
        <v>29</v>
      </c>
      <c r="H48" s="6">
        <v>6</v>
      </c>
      <c r="I48" s="6"/>
      <c r="J48" s="6"/>
      <c r="K48" s="6"/>
      <c r="L48" s="6"/>
      <c r="M48" s="7">
        <f>CEILING( AVERAGE( R48,V48),1)</f>
        <v>3</v>
      </c>
      <c r="N48" s="7" t="s">
        <v>21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--</v>
      </c>
      <c r="P48" s="2" t="s">
        <v>22</v>
      </c>
      <c r="Q48">
        <f>IFERROR(VALUE(E48),0)</f>
        <v>100</v>
      </c>
      <c r="R48">
        <f>IFERROR(VALUE(F48),0)</f>
        <v>6</v>
      </c>
      <c r="S48">
        <f>IFERROR(VALUE(G48),0)</f>
        <v>0</v>
      </c>
      <c r="T48">
        <f>IFERROR(VALUE(H48),0)</f>
        <v>6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3</v>
      </c>
    </row>
    <row r="49" spans="1:25" x14ac:dyDescent="0.25">
      <c r="A49" s="4"/>
      <c r="B49" s="4">
        <v>41</v>
      </c>
      <c r="C49" s="4">
        <v>8034</v>
      </c>
      <c r="D49" s="4" t="s">
        <v>65</v>
      </c>
      <c r="E49" s="6">
        <v>80</v>
      </c>
      <c r="F49" s="6">
        <v>10</v>
      </c>
      <c r="G49" s="6">
        <v>6</v>
      </c>
      <c r="H49" s="6"/>
      <c r="I49" s="6"/>
      <c r="J49" s="6"/>
      <c r="K49" s="6"/>
      <c r="L49" s="6"/>
      <c r="M49" s="7">
        <f>CEILING( AVERAGE( R49,V49),1)</f>
        <v>5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--</v>
      </c>
      <c r="P49" s="2" t="s">
        <v>22</v>
      </c>
      <c r="Q49">
        <f>IFERROR(VALUE(E49),0)</f>
        <v>80</v>
      </c>
      <c r="R49">
        <f>IFERROR(VALUE(F49),0)</f>
        <v>10</v>
      </c>
      <c r="S49">
        <f>IFERROR(VALUE(G49),0)</f>
        <v>6</v>
      </c>
      <c r="T49">
        <f>IFERROR(VALUE(H49),0)</f>
        <v>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5</v>
      </c>
    </row>
    <row r="50" spans="1:25" x14ac:dyDescent="0.25">
      <c r="A50" s="4"/>
      <c r="B50" s="4">
        <v>42</v>
      </c>
      <c r="C50" s="4">
        <v>13200</v>
      </c>
      <c r="D50" s="4" t="s">
        <v>66</v>
      </c>
      <c r="E50" s="6">
        <v>100</v>
      </c>
      <c r="F50" s="6">
        <v>10</v>
      </c>
      <c r="G50" s="6">
        <v>6</v>
      </c>
      <c r="H50" s="6"/>
      <c r="I50" s="6"/>
      <c r="J50" s="6"/>
      <c r="K50" s="6"/>
      <c r="L50" s="6"/>
      <c r="M50" s="7">
        <f>CEILING( AVERAGE( R50,V50),1)</f>
        <v>5</v>
      </c>
      <c r="N50" s="7" t="s">
        <v>21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--</v>
      </c>
      <c r="P50" s="2" t="s">
        <v>22</v>
      </c>
      <c r="Q50">
        <f>IFERROR(VALUE(E50),0)</f>
        <v>100</v>
      </c>
      <c r="R50">
        <f>IFERROR(VALUE(F50),0)</f>
        <v>10</v>
      </c>
      <c r="S50">
        <f>IFERROR(VALUE(G50),0)</f>
        <v>6</v>
      </c>
      <c r="T50">
        <f>IFERROR(VALUE(H50),0)</f>
        <v>0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5</v>
      </c>
    </row>
    <row r="51" spans="1:25" x14ac:dyDescent="0.25">
      <c r="A51" s="4"/>
      <c r="B51" s="4">
        <v>43</v>
      </c>
      <c r="C51" s="4">
        <v>13382</v>
      </c>
      <c r="D51" s="4" t="s">
        <v>67</v>
      </c>
      <c r="E51" s="6">
        <v>100</v>
      </c>
      <c r="F51" s="6">
        <v>8</v>
      </c>
      <c r="G51" s="6">
        <v>7</v>
      </c>
      <c r="H51" s="6"/>
      <c r="I51" s="6"/>
      <c r="J51" s="6"/>
      <c r="K51" s="6"/>
      <c r="L51" s="6"/>
      <c r="M51" s="7">
        <f>CEILING( AVERAGE( R51,V51),1)</f>
        <v>4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P51" s="2" t="s">
        <v>22</v>
      </c>
      <c r="Q51">
        <f>IFERROR(VALUE(E51),0)</f>
        <v>100</v>
      </c>
      <c r="R51">
        <f>IFERROR(VALUE(F51),0)</f>
        <v>8</v>
      </c>
      <c r="S51">
        <f>IFERROR(VALUE(G51),0)</f>
        <v>7</v>
      </c>
      <c r="T51">
        <f>IFERROR(VALUE(H51),0)</f>
        <v>0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4</v>
      </c>
    </row>
    <row r="52" spans="1:25" x14ac:dyDescent="0.25">
      <c r="A52" s="4"/>
      <c r="B52" s="4">
        <v>44</v>
      </c>
      <c r="C52" s="4">
        <v>13202</v>
      </c>
      <c r="D52" s="4" t="s">
        <v>68</v>
      </c>
      <c r="E52" s="6">
        <v>65</v>
      </c>
      <c r="F52" s="6">
        <v>6</v>
      </c>
      <c r="G52" s="6" t="s">
        <v>29</v>
      </c>
      <c r="H52" s="6">
        <v>6</v>
      </c>
      <c r="I52" s="6"/>
      <c r="J52" s="6"/>
      <c r="K52" s="6"/>
      <c r="L52" s="6"/>
      <c r="M52" s="7">
        <f>CEILING( AVERAGE( R52,V52),1)</f>
        <v>3</v>
      </c>
      <c r="N52" s="7" t="s">
        <v>21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--</v>
      </c>
      <c r="P52" s="2" t="s">
        <v>22</v>
      </c>
      <c r="Q52">
        <f>IFERROR(VALUE(E52),0)</f>
        <v>65</v>
      </c>
      <c r="R52">
        <f>IFERROR(VALUE(F52),0)</f>
        <v>6</v>
      </c>
      <c r="S52">
        <f>IFERROR(VALUE(G52),0)</f>
        <v>0</v>
      </c>
      <c r="T52">
        <f>IFERROR(VALUE(H52),0)</f>
        <v>6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3</v>
      </c>
    </row>
    <row r="53" spans="1:25" x14ac:dyDescent="0.25">
      <c r="A53" s="4"/>
      <c r="B53" s="4">
        <v>45</v>
      </c>
      <c r="C53" s="4">
        <v>12569</v>
      </c>
      <c r="D53" s="4" t="s">
        <v>69</v>
      </c>
      <c r="E53" s="6">
        <v>90</v>
      </c>
      <c r="F53" s="6">
        <v>10</v>
      </c>
      <c r="G53" s="6">
        <v>7</v>
      </c>
      <c r="H53" s="6"/>
      <c r="I53" s="6"/>
      <c r="J53" s="6"/>
      <c r="K53" s="6"/>
      <c r="L53" s="6"/>
      <c r="M53" s="7">
        <f>CEILING( AVERAGE( R53,V53),1)</f>
        <v>5</v>
      </c>
      <c r="N53" s="7" t="s">
        <v>21</v>
      </c>
      <c r="O53" s="7" t="str">
        <f>IF(ISBLANK(E53),"-",IF(AND(ISBLANK(P53),Q53&gt;=65,Y53&gt;=8,S53&gt;=8,U53&gt;=65,W53&gt;=8),"Promociona",IF(AND(Q53&gt;=65,U53&gt;=65,Y53&gt;=6,OR(S53&gt;=6,T53&gt;=6),OR(W53&gt;=6,X53&gt;=6)),"Regular",IF(AND(ISBLANK(I53),Q53&gt;=65,R53&gt;=1,OR(S53&gt;=6,T53&gt;=6)),"--","Libre"))))</f>
        <v>--</v>
      </c>
      <c r="P53" s="2" t="s">
        <v>22</v>
      </c>
      <c r="Q53">
        <f>IFERROR(VALUE(E53),0)</f>
        <v>90</v>
      </c>
      <c r="R53">
        <f>IFERROR(VALUE(F53),0)</f>
        <v>10</v>
      </c>
      <c r="S53">
        <f>IFERROR(VALUE(G53),0)</f>
        <v>7</v>
      </c>
      <c r="T53">
        <f>IFERROR(VALUE(H53),0)</f>
        <v>0</v>
      </c>
      <c r="U53">
        <f>IFERROR(VALUE(I53),0)</f>
        <v>0</v>
      </c>
      <c r="V53">
        <f>IFERROR(VALUE(J53),0)</f>
        <v>0</v>
      </c>
      <c r="W53">
        <f>IFERROR(VALUE(K53),0)</f>
        <v>0</v>
      </c>
      <c r="X53">
        <f>IFERROR(VALUE(L53),0)</f>
        <v>0</v>
      </c>
      <c r="Y53">
        <f>IFERROR(VALUE(M53),0)</f>
        <v>5</v>
      </c>
    </row>
    <row r="54" spans="1:25" x14ac:dyDescent="0.25">
      <c r="A54" s="4"/>
      <c r="B54" s="4">
        <v>46</v>
      </c>
      <c r="C54" s="4">
        <v>7025</v>
      </c>
      <c r="D54" s="4" t="s">
        <v>70</v>
      </c>
      <c r="E54" s="6">
        <v>100</v>
      </c>
      <c r="F54" s="6">
        <v>8</v>
      </c>
      <c r="G54" s="6">
        <v>7</v>
      </c>
      <c r="H54" s="6"/>
      <c r="I54" s="6"/>
      <c r="J54" s="6"/>
      <c r="K54" s="6"/>
      <c r="L54" s="6"/>
      <c r="M54" s="7">
        <f>CEILING( AVERAGE( R54,V54),1)</f>
        <v>4</v>
      </c>
      <c r="N54" s="7" t="s">
        <v>21</v>
      </c>
      <c r="O54" s="7" t="str">
        <f>IF(ISBLANK(E54),"-",IF(AND(ISBLANK(P54),Q54&gt;=65,Y54&gt;=8,S54&gt;=8,U54&gt;=65,W54&gt;=8),"Promociona",IF(AND(Q54&gt;=65,U54&gt;=65,Y54&gt;=6,OR(S54&gt;=6,T54&gt;=6),OR(W54&gt;=6,X54&gt;=6)),"Regular",IF(AND(ISBLANK(I54),Q54&gt;=65,R54&gt;=1,OR(S54&gt;=6,T54&gt;=6)),"--","Libre"))))</f>
        <v>--</v>
      </c>
      <c r="P54" s="2" t="s">
        <v>22</v>
      </c>
      <c r="Q54">
        <f>IFERROR(VALUE(E54),0)</f>
        <v>100</v>
      </c>
      <c r="R54">
        <f>IFERROR(VALUE(F54),0)</f>
        <v>8</v>
      </c>
      <c r="S54">
        <f>IFERROR(VALUE(G54),0)</f>
        <v>7</v>
      </c>
      <c r="T54">
        <f>IFERROR(VALUE(H54),0)</f>
        <v>0</v>
      </c>
      <c r="U54">
        <f>IFERROR(VALUE(I54),0)</f>
        <v>0</v>
      </c>
      <c r="V54">
        <f>IFERROR(VALUE(J54),0)</f>
        <v>0</v>
      </c>
      <c r="W54">
        <f>IFERROR(VALUE(K54),0)</f>
        <v>0</v>
      </c>
      <c r="X54">
        <f>IFERROR(VALUE(L54),0)</f>
        <v>0</v>
      </c>
      <c r="Y54">
        <f>IFERROR(VALUE(M54),0)</f>
        <v>4</v>
      </c>
    </row>
    <row r="55" spans="1:25" x14ac:dyDescent="0.25">
      <c r="A55" s="4"/>
      <c r="B55" s="4">
        <v>47</v>
      </c>
      <c r="C55" s="4">
        <v>14016</v>
      </c>
      <c r="D55" s="4" t="s">
        <v>71</v>
      </c>
      <c r="E55" s="6">
        <v>65</v>
      </c>
      <c r="F55" s="6">
        <v>8</v>
      </c>
      <c r="G55" s="6">
        <v>4</v>
      </c>
      <c r="H55" s="6">
        <v>6</v>
      </c>
      <c r="I55" s="6"/>
      <c r="J55" s="6"/>
      <c r="K55" s="6"/>
      <c r="L55" s="6"/>
      <c r="M55" s="7">
        <f>CEILING( AVERAGE( R55,V55),1)</f>
        <v>4</v>
      </c>
      <c r="N55" s="7" t="s">
        <v>21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--</v>
      </c>
      <c r="P55" s="2" t="s">
        <v>22</v>
      </c>
      <c r="Q55">
        <f>IFERROR(VALUE(E55),0)</f>
        <v>65</v>
      </c>
      <c r="R55">
        <f>IFERROR(VALUE(F55),0)</f>
        <v>8</v>
      </c>
      <c r="S55">
        <f>IFERROR(VALUE(G55),0)</f>
        <v>4</v>
      </c>
      <c r="T55">
        <f>IFERROR(VALUE(H55),0)</f>
        <v>6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4</v>
      </c>
    </row>
    <row r="56" spans="1:25" x14ac:dyDescent="0.25">
      <c r="A56" s="4"/>
      <c r="B56" s="4">
        <v>48</v>
      </c>
      <c r="C56" s="4">
        <v>13213</v>
      </c>
      <c r="D56" s="4" t="s">
        <v>72</v>
      </c>
      <c r="E56" s="6">
        <v>90</v>
      </c>
      <c r="F56" s="6">
        <v>10</v>
      </c>
      <c r="G56" s="6">
        <v>8</v>
      </c>
      <c r="H56" s="6"/>
      <c r="I56" s="6"/>
      <c r="J56" s="6"/>
      <c r="K56" s="6"/>
      <c r="L56" s="6"/>
      <c r="M56" s="7">
        <f>CEILING( AVERAGE( R56,V56),1)</f>
        <v>5</v>
      </c>
      <c r="N56" s="7" t="s">
        <v>21</v>
      </c>
      <c r="O56" s="7" t="str">
        <f>IF(ISBLANK(E56),"-",IF(AND(ISBLANK(P56),Q56&gt;=65,Y56&gt;=8,S56&gt;=8,U56&gt;=65,W56&gt;=8),"Promociona",IF(AND(Q56&gt;=65,U56&gt;=65,Y56&gt;=6,OR(S56&gt;=6,T56&gt;=6),OR(W56&gt;=6,X56&gt;=6)),"Regular",IF(AND(ISBLANK(I56),Q56&gt;=65,R56&gt;=1,OR(S56&gt;=6,T56&gt;=6)),"--","Libre"))))</f>
        <v>--</v>
      </c>
      <c r="P56" s="2" t="s">
        <v>22</v>
      </c>
      <c r="Q56">
        <f>IFERROR(VALUE(E56),0)</f>
        <v>90</v>
      </c>
      <c r="R56">
        <f>IFERROR(VALUE(F56),0)</f>
        <v>10</v>
      </c>
      <c r="S56">
        <f>IFERROR(VALUE(G56),0)</f>
        <v>8</v>
      </c>
      <c r="T56">
        <f>IFERROR(VALUE(H56),0)</f>
        <v>0</v>
      </c>
      <c r="U56">
        <f>IFERROR(VALUE(I56),0)</f>
        <v>0</v>
      </c>
      <c r="V56">
        <f>IFERROR(VALUE(J56),0)</f>
        <v>0</v>
      </c>
      <c r="W56">
        <f>IFERROR(VALUE(K56),0)</f>
        <v>0</v>
      </c>
      <c r="X56">
        <f>IFERROR(VALUE(L56),0)</f>
        <v>0</v>
      </c>
      <c r="Y56">
        <f>IFERROR(VALUE(M56),0)</f>
        <v>5</v>
      </c>
    </row>
    <row r="57" spans="1:25" x14ac:dyDescent="0.25">
      <c r="A57" s="4"/>
      <c r="B57" s="4">
        <v>49</v>
      </c>
      <c r="C57" s="4">
        <v>8392</v>
      </c>
      <c r="D57" s="4" t="s">
        <v>73</v>
      </c>
      <c r="E57" s="6">
        <v>80</v>
      </c>
      <c r="F57" s="6">
        <v>8</v>
      </c>
      <c r="G57" s="6">
        <v>7</v>
      </c>
      <c r="H57" s="6"/>
      <c r="I57" s="6"/>
      <c r="J57" s="6"/>
      <c r="K57" s="6"/>
      <c r="L57" s="6"/>
      <c r="M57" s="7">
        <f>CEILING( AVERAGE( R57,V57),1)</f>
        <v>4</v>
      </c>
      <c r="N57" s="7" t="s">
        <v>21</v>
      </c>
      <c r="O57" s="7" t="str">
        <f>IF(ISBLANK(E57),"-",IF(AND(ISBLANK(P57),Q57&gt;=65,Y57&gt;=8,S57&gt;=8,U57&gt;=65,W57&gt;=8),"Promociona",IF(AND(Q57&gt;=65,U57&gt;=65,Y57&gt;=6,OR(S57&gt;=6,T57&gt;=6),OR(W57&gt;=6,X57&gt;=6)),"Regular",IF(AND(ISBLANK(I57),Q57&gt;=65,R57&gt;=1,OR(S57&gt;=6,T57&gt;=6)),"--","Libre"))))</f>
        <v>--</v>
      </c>
      <c r="P57" s="2" t="s">
        <v>22</v>
      </c>
      <c r="Q57">
        <f>IFERROR(VALUE(E57),0)</f>
        <v>80</v>
      </c>
      <c r="R57">
        <f>IFERROR(VALUE(F57),0)</f>
        <v>8</v>
      </c>
      <c r="S57">
        <f>IFERROR(VALUE(G57),0)</f>
        <v>7</v>
      </c>
      <c r="T57">
        <f>IFERROR(VALUE(H57),0)</f>
        <v>0</v>
      </c>
      <c r="U57">
        <f>IFERROR(VALUE(I57),0)</f>
        <v>0</v>
      </c>
      <c r="V57">
        <f>IFERROR(VALUE(J57),0)</f>
        <v>0</v>
      </c>
      <c r="W57">
        <f>IFERROR(VALUE(K57),0)</f>
        <v>0</v>
      </c>
      <c r="X57">
        <f>IFERROR(VALUE(L57),0)</f>
        <v>0</v>
      </c>
      <c r="Y57">
        <f>IFERROR(VALUE(M57),0)</f>
        <v>4</v>
      </c>
    </row>
    <row r="58" spans="1:25" x14ac:dyDescent="0.25">
      <c r="A58" s="4"/>
      <c r="B58" s="4">
        <v>50</v>
      </c>
      <c r="C58" s="4">
        <v>13214</v>
      </c>
      <c r="D58" s="4" t="s">
        <v>74</v>
      </c>
      <c r="E58" s="6">
        <v>20</v>
      </c>
      <c r="F58" s="6">
        <v>0</v>
      </c>
      <c r="G58" s="6" t="s">
        <v>29</v>
      </c>
      <c r="H58" s="6"/>
      <c r="I58" s="6" t="s">
        <v>31</v>
      </c>
      <c r="J58" s="6" t="s">
        <v>31</v>
      </c>
      <c r="K58" s="6" t="s">
        <v>31</v>
      </c>
      <c r="L58" s="6" t="s">
        <v>31</v>
      </c>
      <c r="M58" s="7" t="s">
        <v>21</v>
      </c>
      <c r="N58" s="7" t="s">
        <v>21</v>
      </c>
      <c r="O58" s="7" t="s">
        <v>32</v>
      </c>
      <c r="P58" s="2" t="s">
        <v>22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1:25" x14ac:dyDescent="0.25">
      <c r="A59" s="4"/>
      <c r="B59" s="4">
        <v>51</v>
      </c>
      <c r="C59" s="4">
        <v>13821</v>
      </c>
      <c r="D59" s="4" t="s">
        <v>75</v>
      </c>
      <c r="E59" s="6">
        <v>90</v>
      </c>
      <c r="F59" s="6">
        <v>8</v>
      </c>
      <c r="G59" s="6">
        <v>4</v>
      </c>
      <c r="H59" s="6">
        <v>6</v>
      </c>
      <c r="I59" s="6"/>
      <c r="J59" s="6"/>
      <c r="K59" s="6"/>
      <c r="L59" s="6"/>
      <c r="M59" s="7">
        <f>CEILING( AVERAGE( R59,V59),1)</f>
        <v>4</v>
      </c>
      <c r="N59" s="7" t="s">
        <v>21</v>
      </c>
      <c r="O59" s="7" t="str">
        <f>IF(ISBLANK(E59),"-",IF(AND(ISBLANK(P59),Q59&gt;=65,Y59&gt;=8,S59&gt;=8,U59&gt;=65,W59&gt;=8),"Promociona",IF(AND(Q59&gt;=65,U59&gt;=65,Y59&gt;=6,OR(S59&gt;=6,T59&gt;=6),OR(W59&gt;=6,X59&gt;=6)),"Regular",IF(AND(ISBLANK(I59),Q59&gt;=65,R59&gt;=1,OR(S59&gt;=6,T59&gt;=6)),"--","Libre"))))</f>
        <v>--</v>
      </c>
      <c r="P59" s="2" t="s">
        <v>22</v>
      </c>
      <c r="Q59">
        <f>IFERROR(VALUE(E59),0)</f>
        <v>90</v>
      </c>
      <c r="R59">
        <f>IFERROR(VALUE(F59),0)</f>
        <v>8</v>
      </c>
      <c r="S59">
        <f>IFERROR(VALUE(G59),0)</f>
        <v>4</v>
      </c>
      <c r="T59">
        <f>IFERROR(VALUE(H59),0)</f>
        <v>6</v>
      </c>
      <c r="U59">
        <f>IFERROR(VALUE(I59),0)</f>
        <v>0</v>
      </c>
      <c r="V59">
        <f>IFERROR(VALUE(J59),0)</f>
        <v>0</v>
      </c>
      <c r="W59">
        <f>IFERROR(VALUE(K59),0)</f>
        <v>0</v>
      </c>
      <c r="X59">
        <f>IFERROR(VALUE(L59),0)</f>
        <v>0</v>
      </c>
      <c r="Y59">
        <f>IFERROR(VALUE(M59),0)</f>
        <v>4</v>
      </c>
    </row>
    <row r="60" spans="1:25" x14ac:dyDescent="0.25">
      <c r="A60" s="4"/>
      <c r="B60" s="4">
        <v>52</v>
      </c>
      <c r="C60" s="4">
        <v>10654</v>
      </c>
      <c r="D60" s="4" t="s">
        <v>76</v>
      </c>
      <c r="E60" s="6">
        <v>70</v>
      </c>
      <c r="F60" s="6">
        <v>10</v>
      </c>
      <c r="G60" s="6">
        <v>7</v>
      </c>
      <c r="H60" s="6"/>
      <c r="I60" s="6"/>
      <c r="J60" s="6"/>
      <c r="K60" s="6"/>
      <c r="L60" s="6"/>
      <c r="M60" s="7">
        <f>CEILING( AVERAGE( R60,V60),1)</f>
        <v>5</v>
      </c>
      <c r="N60" s="7" t="s">
        <v>21</v>
      </c>
      <c r="O60" s="7" t="str">
        <f>IF(ISBLANK(E60),"-",IF(AND(ISBLANK(P60),Q60&gt;=65,Y60&gt;=8,S60&gt;=8,U60&gt;=65,W60&gt;=8),"Promociona",IF(AND(Q60&gt;=65,U60&gt;=65,Y60&gt;=6,OR(S60&gt;=6,T60&gt;=6),OR(W60&gt;=6,X60&gt;=6)),"Regular",IF(AND(ISBLANK(I60),Q60&gt;=65,R60&gt;=1,OR(S60&gt;=6,T60&gt;=6)),"--","Libre"))))</f>
        <v>--</v>
      </c>
      <c r="P60" s="2" t="s">
        <v>22</v>
      </c>
      <c r="Q60">
        <f>IFERROR(VALUE(E60),0)</f>
        <v>70</v>
      </c>
      <c r="R60">
        <f>IFERROR(VALUE(F60),0)</f>
        <v>10</v>
      </c>
      <c r="S60">
        <f>IFERROR(VALUE(G60),0)</f>
        <v>7</v>
      </c>
      <c r="T60">
        <f>IFERROR(VALUE(H60),0)</f>
        <v>0</v>
      </c>
      <c r="U60">
        <f>IFERROR(VALUE(I60),0)</f>
        <v>0</v>
      </c>
      <c r="V60">
        <f>IFERROR(VALUE(J60),0)</f>
        <v>0</v>
      </c>
      <c r="W60">
        <f>IFERROR(VALUE(K60),0)</f>
        <v>0</v>
      </c>
      <c r="X60">
        <f>IFERROR(VALUE(L60),0)</f>
        <v>0</v>
      </c>
      <c r="Y60">
        <f>IFERROR(VALUE(M60),0)</f>
        <v>5</v>
      </c>
    </row>
    <row r="61" spans="1:25" x14ac:dyDescent="0.25">
      <c r="A61" s="4"/>
      <c r="B61" s="4">
        <v>53</v>
      </c>
      <c r="C61" s="4">
        <v>13973</v>
      </c>
      <c r="D61" s="4" t="s">
        <v>77</v>
      </c>
      <c r="E61" s="6">
        <v>80</v>
      </c>
      <c r="F61" s="6">
        <v>8</v>
      </c>
      <c r="G61" s="6">
        <v>7</v>
      </c>
      <c r="H61" s="6"/>
      <c r="I61" s="6"/>
      <c r="J61" s="6"/>
      <c r="K61" s="6"/>
      <c r="L61" s="6"/>
      <c r="M61" s="7">
        <f>CEILING( AVERAGE( R61,V61),1)</f>
        <v>4</v>
      </c>
      <c r="N61" s="7" t="s">
        <v>21</v>
      </c>
      <c r="O61" s="7" t="str">
        <f>IF(ISBLANK(E61),"-",IF(AND(ISBLANK(P61),Q61&gt;=65,Y61&gt;=8,S61&gt;=8,U61&gt;=65,W61&gt;=8),"Promociona",IF(AND(Q61&gt;=65,U61&gt;=65,Y61&gt;=6,OR(S61&gt;=6,T61&gt;=6),OR(W61&gt;=6,X61&gt;=6)),"Regular",IF(AND(ISBLANK(I61),Q61&gt;=65,R61&gt;=1,OR(S61&gt;=6,T61&gt;=6)),"--","Libre"))))</f>
        <v>--</v>
      </c>
      <c r="P61" s="2" t="s">
        <v>22</v>
      </c>
      <c r="Q61">
        <f>IFERROR(VALUE(E61),0)</f>
        <v>80</v>
      </c>
      <c r="R61">
        <f>IFERROR(VALUE(F61),0)</f>
        <v>8</v>
      </c>
      <c r="S61">
        <f>IFERROR(VALUE(G61),0)</f>
        <v>7</v>
      </c>
      <c r="T61">
        <f>IFERROR(VALUE(H61),0)</f>
        <v>0</v>
      </c>
      <c r="U61">
        <f>IFERROR(VALUE(I61),0)</f>
        <v>0</v>
      </c>
      <c r="V61">
        <f>IFERROR(VALUE(J61),0)</f>
        <v>0</v>
      </c>
      <c r="W61">
        <f>IFERROR(VALUE(K61),0)</f>
        <v>0</v>
      </c>
      <c r="X61">
        <f>IFERROR(VALUE(L61),0)</f>
        <v>0</v>
      </c>
      <c r="Y61">
        <f>IFERROR(VALUE(M61),0)</f>
        <v>4</v>
      </c>
    </row>
    <row r="62" spans="1:25" x14ac:dyDescent="0.25">
      <c r="A62" s="4"/>
      <c r="B62" s="4">
        <v>54</v>
      </c>
      <c r="C62" s="4">
        <v>13216</v>
      </c>
      <c r="D62" s="4" t="s">
        <v>78</v>
      </c>
      <c r="E62" s="6">
        <v>90</v>
      </c>
      <c r="F62" s="6">
        <v>10</v>
      </c>
      <c r="G62" s="6">
        <v>6</v>
      </c>
      <c r="H62" s="6"/>
      <c r="I62" s="6"/>
      <c r="J62" s="6"/>
      <c r="K62" s="6"/>
      <c r="L62" s="6"/>
      <c r="M62" s="7">
        <f>CEILING( AVERAGE( R62,V62),1)</f>
        <v>5</v>
      </c>
      <c r="N62" s="7" t="s">
        <v>21</v>
      </c>
      <c r="O62" s="7" t="str">
        <f>IF(ISBLANK(E62),"-",IF(AND(ISBLANK(P62),Q62&gt;=65,Y62&gt;=8,S62&gt;=8,U62&gt;=65,W62&gt;=8),"Promociona",IF(AND(Q62&gt;=65,U62&gt;=65,Y62&gt;=6,OR(S62&gt;=6,T62&gt;=6),OR(W62&gt;=6,X62&gt;=6)),"Regular",IF(AND(ISBLANK(I62),Q62&gt;=65,R62&gt;=1,OR(S62&gt;=6,T62&gt;=6)),"--","Libre"))))</f>
        <v>--</v>
      </c>
      <c r="P62" s="2" t="s">
        <v>22</v>
      </c>
      <c r="Q62">
        <f>IFERROR(VALUE(E62),0)</f>
        <v>90</v>
      </c>
      <c r="R62">
        <f>IFERROR(VALUE(F62),0)</f>
        <v>10</v>
      </c>
      <c r="S62">
        <f>IFERROR(VALUE(G62),0)</f>
        <v>6</v>
      </c>
      <c r="T62">
        <f>IFERROR(VALUE(H62),0)</f>
        <v>0</v>
      </c>
      <c r="U62">
        <f>IFERROR(VALUE(I62),0)</f>
        <v>0</v>
      </c>
      <c r="V62">
        <f>IFERROR(VALUE(J62),0)</f>
        <v>0</v>
      </c>
      <c r="W62">
        <f>IFERROR(VALUE(K62),0)</f>
        <v>0</v>
      </c>
      <c r="X62">
        <f>IFERROR(VALUE(L62),0)</f>
        <v>0</v>
      </c>
      <c r="Y62">
        <f>IFERROR(VALUE(M62),0)</f>
        <v>5</v>
      </c>
    </row>
    <row r="64" spans="1:25" x14ac:dyDescent="0.25">
      <c r="A64" t="s">
        <v>79</v>
      </c>
    </row>
    <row r="65" spans="1:8" x14ac:dyDescent="0.25">
      <c r="A65" t="s">
        <v>80</v>
      </c>
    </row>
    <row r="66" spans="1:8" x14ac:dyDescent="0.25">
      <c r="A66" t="s">
        <v>81</v>
      </c>
    </row>
    <row r="67" spans="1:8" x14ac:dyDescent="0.25">
      <c r="A67" t="s">
        <v>82</v>
      </c>
    </row>
    <row r="69" spans="1:8" x14ac:dyDescent="0.25">
      <c r="D69" t="s">
        <v>83</v>
      </c>
    </row>
    <row r="70" spans="1:8" x14ac:dyDescent="0.25">
      <c r="D70" t="s">
        <v>84</v>
      </c>
      <c r="E70">
        <v>7</v>
      </c>
    </row>
    <row r="71" spans="1:8" x14ac:dyDescent="0.25">
      <c r="H71" t="s">
        <v>85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AP13_2d1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2024-10-31T22:28:48Z</dcterms:created>
  <dcterms:modified xsi:type="dcterms:W3CDTF">2024-10-31T22:28:48Z</dcterms:modified>
</cp:coreProperties>
</file>