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P14_2d1" sheetId="1" r:id="rId1"/>
  </sheets>
  <calcPr calcId="145621"/>
</workbook>
</file>

<file path=xl/calcChain.xml><?xml version="1.0" encoding="utf-8"?>
<calcChain xmlns="http://schemas.openxmlformats.org/spreadsheetml/2006/main">
  <c r="Y61" i="1" l="1"/>
  <c r="Y60" i="1"/>
  <c r="Y59" i="1"/>
  <c r="Y54" i="1"/>
  <c r="Y52" i="1"/>
  <c r="Y51" i="1"/>
  <c r="Y48" i="1"/>
  <c r="Y40" i="1"/>
  <c r="Y38" i="1"/>
  <c r="Y37" i="1"/>
  <c r="Y36" i="1"/>
  <c r="Y33" i="1"/>
  <c r="Y30" i="1"/>
  <c r="Y29" i="1"/>
  <c r="Y25" i="1"/>
  <c r="Y24" i="1"/>
  <c r="Y23" i="1"/>
  <c r="Y20" i="1"/>
  <c r="Y19" i="1"/>
  <c r="Y18" i="1"/>
  <c r="Y15" i="1"/>
  <c r="Y14" i="1"/>
  <c r="Y13" i="1"/>
  <c r="Y12" i="1"/>
  <c r="Y11" i="1"/>
  <c r="X61" i="1"/>
  <c r="X60" i="1"/>
  <c r="X59" i="1"/>
  <c r="X54" i="1"/>
  <c r="X52" i="1"/>
  <c r="X51" i="1"/>
  <c r="X48" i="1"/>
  <c r="X40" i="1"/>
  <c r="X38" i="1"/>
  <c r="X37" i="1"/>
  <c r="X36" i="1"/>
  <c r="X33" i="1"/>
  <c r="X30" i="1"/>
  <c r="X29" i="1"/>
  <c r="X25" i="1"/>
  <c r="X24" i="1"/>
  <c r="X23" i="1"/>
  <c r="X20" i="1"/>
  <c r="X19" i="1"/>
  <c r="X18" i="1"/>
  <c r="X15" i="1"/>
  <c r="X14" i="1"/>
  <c r="X13" i="1"/>
  <c r="X12" i="1"/>
  <c r="X11" i="1"/>
  <c r="W61" i="1"/>
  <c r="W60" i="1"/>
  <c r="W59" i="1"/>
  <c r="W54" i="1"/>
  <c r="W52" i="1"/>
  <c r="W51" i="1"/>
  <c r="W48" i="1"/>
  <c r="W40" i="1"/>
  <c r="W38" i="1"/>
  <c r="W37" i="1"/>
  <c r="W36" i="1"/>
  <c r="W33" i="1"/>
  <c r="W30" i="1"/>
  <c r="W29" i="1"/>
  <c r="W25" i="1"/>
  <c r="W24" i="1"/>
  <c r="W23" i="1"/>
  <c r="W20" i="1"/>
  <c r="W19" i="1"/>
  <c r="W18" i="1"/>
  <c r="W15" i="1"/>
  <c r="W14" i="1"/>
  <c r="W13" i="1"/>
  <c r="W12" i="1"/>
  <c r="W11" i="1"/>
  <c r="V61" i="1"/>
  <c r="V60" i="1"/>
  <c r="V59" i="1"/>
  <c r="V54" i="1"/>
  <c r="V52" i="1"/>
  <c r="V51" i="1"/>
  <c r="V48" i="1"/>
  <c r="V40" i="1"/>
  <c r="V38" i="1"/>
  <c r="V37" i="1"/>
  <c r="V36" i="1"/>
  <c r="V33" i="1"/>
  <c r="V30" i="1"/>
  <c r="V29" i="1"/>
  <c r="V25" i="1"/>
  <c r="V24" i="1"/>
  <c r="V23" i="1"/>
  <c r="V20" i="1"/>
  <c r="V19" i="1"/>
  <c r="V18" i="1"/>
  <c r="V15" i="1"/>
  <c r="V14" i="1"/>
  <c r="V13" i="1"/>
  <c r="V12" i="1"/>
  <c r="V11" i="1"/>
  <c r="M11" i="1" s="1"/>
  <c r="U61" i="1"/>
  <c r="U60" i="1"/>
  <c r="U59" i="1"/>
  <c r="U54" i="1"/>
  <c r="U52" i="1"/>
  <c r="U51" i="1"/>
  <c r="U48" i="1"/>
  <c r="U40" i="1"/>
  <c r="U38" i="1"/>
  <c r="U37" i="1"/>
  <c r="U36" i="1"/>
  <c r="U33" i="1"/>
  <c r="U30" i="1"/>
  <c r="U29" i="1"/>
  <c r="U25" i="1"/>
  <c r="U24" i="1"/>
  <c r="U23" i="1"/>
  <c r="U20" i="1"/>
  <c r="U19" i="1"/>
  <c r="U18" i="1"/>
  <c r="U15" i="1"/>
  <c r="U14" i="1"/>
  <c r="U13" i="1"/>
  <c r="U12" i="1"/>
  <c r="U11" i="1"/>
  <c r="T61" i="1"/>
  <c r="T60" i="1"/>
  <c r="T59" i="1"/>
  <c r="T54" i="1"/>
  <c r="T52" i="1"/>
  <c r="T51" i="1"/>
  <c r="T48" i="1"/>
  <c r="T40" i="1"/>
  <c r="T38" i="1"/>
  <c r="T37" i="1"/>
  <c r="T36" i="1"/>
  <c r="T33" i="1"/>
  <c r="T30" i="1"/>
  <c r="T29" i="1"/>
  <c r="T25" i="1"/>
  <c r="T24" i="1"/>
  <c r="T23" i="1"/>
  <c r="T20" i="1"/>
  <c r="T19" i="1"/>
  <c r="T18" i="1"/>
  <c r="T15" i="1"/>
  <c r="T14" i="1"/>
  <c r="T13" i="1"/>
  <c r="T12" i="1"/>
  <c r="T11" i="1"/>
  <c r="S61" i="1"/>
  <c r="S60" i="1"/>
  <c r="S59" i="1"/>
  <c r="S54" i="1"/>
  <c r="S52" i="1"/>
  <c r="S51" i="1"/>
  <c r="S48" i="1"/>
  <c r="S40" i="1"/>
  <c r="S38" i="1"/>
  <c r="S37" i="1"/>
  <c r="S36" i="1"/>
  <c r="S33" i="1"/>
  <c r="S30" i="1"/>
  <c r="S29" i="1"/>
  <c r="S25" i="1"/>
  <c r="S24" i="1"/>
  <c r="S23" i="1"/>
  <c r="S20" i="1"/>
  <c r="S19" i="1"/>
  <c r="S18" i="1"/>
  <c r="S15" i="1"/>
  <c r="S14" i="1"/>
  <c r="S13" i="1"/>
  <c r="S12" i="1"/>
  <c r="S11" i="1"/>
  <c r="R61" i="1"/>
  <c r="R60" i="1"/>
  <c r="R59" i="1"/>
  <c r="R54" i="1"/>
  <c r="R52" i="1"/>
  <c r="R51" i="1"/>
  <c r="R48" i="1"/>
  <c r="R40" i="1"/>
  <c r="R38" i="1"/>
  <c r="R37" i="1"/>
  <c r="R36" i="1"/>
  <c r="R33" i="1"/>
  <c r="R30" i="1"/>
  <c r="R29" i="1"/>
  <c r="R25" i="1"/>
  <c r="R24" i="1"/>
  <c r="R23" i="1"/>
  <c r="R20" i="1"/>
  <c r="R19" i="1"/>
  <c r="R18" i="1"/>
  <c r="R15" i="1"/>
  <c r="R14" i="1"/>
  <c r="R13" i="1"/>
  <c r="R12" i="1"/>
  <c r="R11" i="1"/>
  <c r="Q61" i="1"/>
  <c r="Q60" i="1"/>
  <c r="Q59" i="1"/>
  <c r="Q54" i="1"/>
  <c r="Q52" i="1"/>
  <c r="Q51" i="1"/>
  <c r="Q48" i="1"/>
  <c r="Q40" i="1"/>
  <c r="Q38" i="1"/>
  <c r="Q37" i="1"/>
  <c r="Q36" i="1"/>
  <c r="Q33" i="1"/>
  <c r="Q30" i="1"/>
  <c r="Q29" i="1"/>
  <c r="Q25" i="1"/>
  <c r="Q24" i="1"/>
  <c r="Q23" i="1"/>
  <c r="Q20" i="1"/>
  <c r="Q19" i="1"/>
  <c r="Q18" i="1"/>
  <c r="Q15" i="1"/>
  <c r="Q14" i="1"/>
  <c r="Q13" i="1"/>
  <c r="Q12" i="1"/>
  <c r="Q11" i="1"/>
  <c r="O61" i="1"/>
  <c r="O60" i="1"/>
  <c r="O59" i="1"/>
  <c r="O54" i="1"/>
  <c r="O52" i="1"/>
  <c r="O51" i="1"/>
  <c r="O48" i="1"/>
  <c r="O40" i="1"/>
  <c r="O38" i="1"/>
  <c r="O37" i="1"/>
  <c r="O36" i="1"/>
  <c r="O33" i="1"/>
  <c r="O30" i="1"/>
  <c r="O29" i="1"/>
  <c r="O25" i="1"/>
  <c r="O24" i="1"/>
  <c r="O23" i="1"/>
  <c r="O20" i="1"/>
  <c r="O19" i="1"/>
  <c r="O18" i="1"/>
  <c r="O15" i="1"/>
  <c r="O14" i="1"/>
  <c r="O13" i="1"/>
  <c r="O12" i="1"/>
  <c r="O11" i="1"/>
  <c r="M61" i="1"/>
  <c r="M60" i="1"/>
  <c r="M59" i="1"/>
  <c r="M54" i="1"/>
  <c r="M52" i="1"/>
  <c r="M51" i="1"/>
  <c r="M48" i="1"/>
  <c r="M40" i="1"/>
  <c r="M38" i="1"/>
  <c r="M37" i="1"/>
  <c r="M36" i="1"/>
  <c r="M33" i="1"/>
  <c r="M30" i="1"/>
  <c r="M29" i="1"/>
  <c r="M25" i="1"/>
  <c r="M24" i="1"/>
  <c r="M23" i="1"/>
  <c r="M20" i="1"/>
  <c r="M19" i="1"/>
  <c r="M18" i="1"/>
  <c r="M15" i="1"/>
  <c r="M14" i="1"/>
  <c r="M13" i="1"/>
  <c r="M12" i="1"/>
</calcChain>
</file>

<file path=xl/sharedStrings.xml><?xml version="1.0" encoding="utf-8"?>
<sst xmlns="http://schemas.openxmlformats.org/spreadsheetml/2006/main" count="368" uniqueCount="85">
  <si>
    <t xml:space="preserve">       INFORME DE SITUACION ACADEMICA DE ALUMNOS</t>
  </si>
  <si>
    <t>Cursada N°: 8115</t>
  </si>
  <si>
    <t xml:space="preserve">Carrera:     TECNICO SUPERIOR EN ADMINISTRACION PUBLICA        </t>
  </si>
  <si>
    <t>Ciclo: 2</t>
  </si>
  <si>
    <t xml:space="preserve">Espacio:     TALLER DE GESTION PUB. Y ADM. </t>
  </si>
  <si>
    <t>(AP14)    2do  1  Anual        2024</t>
  </si>
  <si>
    <t xml:space="preserve">Docente:      CEREZO, Gonzalo    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</si>
  <si>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</si>
  <si>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</si>
  <si>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</si>
  <si>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</si>
  <si>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</si>
  <si>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</si>
  <si>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</si>
  <si>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</si>
  <si>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</si>
  <si>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</si>
  <si>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</si>
  <si>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</si>
  <si>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</si>
  <si>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AGUERO CHAVEZ, Rocio Samira             </t>
  </si>
  <si>
    <t>-</t>
  </si>
  <si>
    <t xml:space="preserve">  </t>
  </si>
  <si>
    <t>Libre</t>
  </si>
  <si>
    <t>espacio sin promoción</t>
  </si>
  <si>
    <t xml:space="preserve">AYALA, Florencia Nahir                  </t>
  </si>
  <si>
    <t xml:space="preserve">BASSI, Longhi Esteban Ezequiel          </t>
  </si>
  <si>
    <t xml:space="preserve">BASUALDO, Lidia Rosa                    </t>
  </si>
  <si>
    <t xml:space="preserve">BUSTOS GATICA, Gabriela Aylen           </t>
  </si>
  <si>
    <t xml:space="preserve">CALDAS, Sonia Luz                       </t>
  </si>
  <si>
    <t xml:space="preserve">CARDENAS, Maria Fernanda                </t>
  </si>
  <si>
    <t xml:space="preserve">CARRILLO CALVO, Alma Sofia              </t>
  </si>
  <si>
    <t xml:space="preserve">CELEN, Marcio Leandro                   </t>
  </si>
  <si>
    <t xml:space="preserve">CORIA, Franco Gabriel                   </t>
  </si>
  <si>
    <t xml:space="preserve">DAVILA, Brenda Belen                    </t>
  </si>
  <si>
    <t xml:space="preserve">DEL, Pino Sonia Haydee                  </t>
  </si>
  <si>
    <t xml:space="preserve">FERNANDEZ, Yuliana Itati                </t>
  </si>
  <si>
    <t xml:space="preserve">FRANCO, Antonela Alejandra              </t>
  </si>
  <si>
    <t>GALLARDO, Cardenas Bernardita de Lourdes</t>
  </si>
  <si>
    <t xml:space="preserve">GISSER, Sandra Esther                   </t>
  </si>
  <si>
    <t xml:space="preserve">GONZALEZ, Matias Andres Elias           </t>
  </si>
  <si>
    <t xml:space="preserve">GUERRA, Federico Sebastian              </t>
  </si>
  <si>
    <t xml:space="preserve">GUTIERREZ, Melanie                      </t>
  </si>
  <si>
    <t xml:space="preserve">HIDALGO, Florencia Soledad              </t>
  </si>
  <si>
    <t xml:space="preserve">LAGRUZ, Romina                          </t>
  </si>
  <si>
    <t xml:space="preserve">LEE, Mancilla Facundo Aron              </t>
  </si>
  <si>
    <t xml:space="preserve">LIENDRO, Agustina Monica Del Milagro    </t>
  </si>
  <si>
    <t xml:space="preserve">LLANOS, Karen Nahir                     </t>
  </si>
  <si>
    <t xml:space="preserve">MADRID, Nancy Analia                    </t>
  </si>
  <si>
    <t xml:space="preserve">MAIDANA, Jorge Rene                     </t>
  </si>
  <si>
    <t xml:space="preserve">MARCHESIN QUIROGA, Valeria Romina       </t>
  </si>
  <si>
    <t xml:space="preserve">MEDINA GALLARDO, Brisa Lucila           </t>
  </si>
  <si>
    <t xml:space="preserve">MIRANDA, Estella Mary                   </t>
  </si>
  <si>
    <t xml:space="preserve">MIRANDA, Romina María                   </t>
  </si>
  <si>
    <t xml:space="preserve">MONTECINO, Fabiana Lucía                </t>
  </si>
  <si>
    <t xml:space="preserve">MONTOLLA, Valeria Carolina              </t>
  </si>
  <si>
    <t xml:space="preserve">OCHOA, Cristian Gastón                  </t>
  </si>
  <si>
    <t xml:space="preserve">PAEZ, Celeste Valentina                 </t>
  </si>
  <si>
    <t xml:space="preserve">PAEZ, Florencia Soledad                 </t>
  </si>
  <si>
    <t xml:space="preserve">PEREZ BUSTOS, Soraya Genoveva           </t>
  </si>
  <si>
    <t xml:space="preserve">PEREZ, Cristian Alejandro               </t>
  </si>
  <si>
    <t xml:space="preserve">PORCO, Luciana Juana                    </t>
  </si>
  <si>
    <t xml:space="preserve">QUINTANA, Braian Facundo                </t>
  </si>
  <si>
    <t xml:space="preserve">RACEDO, Diana Ines                      </t>
  </si>
  <si>
    <t xml:space="preserve">RAMOS, Elizabeth Karen Lara             </t>
  </si>
  <si>
    <t xml:space="preserve">ROMERO, Matias Damian                   </t>
  </si>
  <si>
    <t xml:space="preserve">ROZALES, Aldo Daniel                    </t>
  </si>
  <si>
    <t xml:space="preserve">SALCEDO, Gisella Elizabeth              </t>
  </si>
  <si>
    <t xml:space="preserve">SANCHEZ, Andrea Veronica                </t>
  </si>
  <si>
    <t xml:space="preserve">SANCHEZ, Valeria Mariana                </t>
  </si>
  <si>
    <t xml:space="preserve">SANTI, Lujan Maria                      </t>
  </si>
  <si>
    <t xml:space="preserve">SOTOMAYOR, Mariana Antonela             </t>
  </si>
  <si>
    <t xml:space="preserve">SOUTO, Cynthia Vanesa                   </t>
  </si>
  <si>
    <t xml:space="preserve">SUAREZ, Teresa de Las Mercedes          </t>
  </si>
  <si>
    <t xml:space="preserve">SUBIABRE, Yanina Mailen                 </t>
  </si>
  <si>
    <t xml:space="preserve">TARQUI, Jose Manuel                     </t>
  </si>
  <si>
    <t xml:space="preserve">TOLEDO, Ailen                           </t>
  </si>
  <si>
    <t xml:space="preserve">URQUIZA, Solange Jenifer Eliana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</si>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</sst>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1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40.140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13339</v>
      </c>
      <c r="D9" s="4" t="s">
        <v>20</v>
      </c>
      <c r="E9" s="6">
        <v>15</v>
      </c>
      <c r="F9" s="6">
        <v>1</v>
      </c>
      <c r="G9" s="6">
        <v>1</v>
      </c>
      <c r="H9" s="6"/>
      <c r="I9" s="6" t="s">
        <v>21</v>
      </c>
      <c r="J9" s="6" t="s">
        <v>21</v>
      </c>
      <c r="K9" s="6" t="s">
        <v>21</v>
      </c>
      <c r="L9" s="6" t="s">
        <v>21</v>
      </c>
      <c r="M9" s="7" t="s">
        <v>22</v>
      </c>
      <c r="N9" s="7" t="s">
        <v>22</v>
      </c>
      <c r="O9" s="7" t="s">
        <v>23</v>
      </c>
      <c r="P9" s="2" t="s">
        <v>24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13340</v>
      </c>
      <c r="D10" s="4" t="s">
        <v>25</v>
      </c>
      <c r="E10" s="6">
        <v>10</v>
      </c>
      <c r="F10" s="6">
        <v>1</v>
      </c>
      <c r="G10" s="6">
        <v>1</v>
      </c>
      <c r="H10" s="6"/>
      <c r="I10" s="6" t="s">
        <v>21</v>
      </c>
      <c r="J10" s="6" t="s">
        <v>21</v>
      </c>
      <c r="K10" s="6" t="s">
        <v>21</v>
      </c>
      <c r="L10" s="6" t="s">
        <v>21</v>
      </c>
      <c r="M10" s="7" t="s">
        <v>22</v>
      </c>
      <c r="N10" s="7" t="s">
        <v>22</v>
      </c>
      <c r="O10" s="7" t="s">
        <v>23</v>
      </c>
      <c r="P10" s="2" t="s">
        <v>24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7744</v>
      </c>
      <c r="D11" s="4" t="s">
        <v>26</v>
      </c>
      <c r="E11" s="6">
        <v>100</v>
      </c>
      <c r="F11" s="6">
        <v>8</v>
      </c>
      <c r="G11" s="6">
        <v>5</v>
      </c>
      <c r="H11" s="6">
        <v>7</v>
      </c>
      <c r="I11" s="6"/>
      <c r="J11" s="6"/>
      <c r="K11" s="6"/>
      <c r="L11" s="6"/>
      <c r="M11" s="7">
        <f>CEILING( AVERAGE( R11,V11),1)</f>
        <v>4</v>
      </c>
      <c r="N11" s="7" t="s">
        <v>22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24</v>
      </c>
      <c r="Q11">
        <f>IFERROR(VALUE(E11),0)</f>
        <v>100</v>
      </c>
      <c r="R11">
        <f>IFERROR(VALUE(F11),0)</f>
        <v>8</v>
      </c>
      <c r="S11">
        <f>IFERROR(VALUE(G11),0)</f>
        <v>5</v>
      </c>
      <c r="T11">
        <f>IFERROR(VALUE(H11),0)</f>
        <v>7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8077</v>
      </c>
      <c r="D12" s="4" t="s">
        <v>27</v>
      </c>
      <c r="E12" s="6">
        <v>100</v>
      </c>
      <c r="F12" s="6">
        <v>10</v>
      </c>
      <c r="G12" s="6">
        <v>8</v>
      </c>
      <c r="H12" s="6"/>
      <c r="I12" s="6"/>
      <c r="J12" s="6"/>
      <c r="K12" s="6"/>
      <c r="L12" s="6"/>
      <c r="M12" s="7">
        <f>CEILING( AVERAGE( R12,V12),1)</f>
        <v>5</v>
      </c>
      <c r="N12" s="7" t="s">
        <v>22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24</v>
      </c>
      <c r="Q12">
        <f>IFERROR(VALUE(E12),0)</f>
        <v>100</v>
      </c>
      <c r="R12">
        <f>IFERROR(VALUE(F12),0)</f>
        <v>10</v>
      </c>
      <c r="S12">
        <f>IFERROR(VALUE(G12),0)</f>
        <v>8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3" spans="1:25" x14ac:dyDescent="0.25">
      <c r="A13" s="4"/>
      <c r="B13" s="4">
        <v>5</v>
      </c>
      <c r="C13" s="4">
        <v>12807</v>
      </c>
      <c r="D13" s="4" t="s">
        <v>28</v>
      </c>
      <c r="E13" s="6">
        <v>100</v>
      </c>
      <c r="F13" s="6">
        <v>9</v>
      </c>
      <c r="G13" s="6">
        <v>6</v>
      </c>
      <c r="H13" s="6"/>
      <c r="I13" s="6"/>
      <c r="J13" s="6"/>
      <c r="K13" s="6"/>
      <c r="L13" s="6"/>
      <c r="M13" s="7">
        <f>CEILING( AVERAGE( R13,V13),1)</f>
        <v>5</v>
      </c>
      <c r="N13" s="7" t="s">
        <v>22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24</v>
      </c>
      <c r="Q13">
        <f>IFERROR(VALUE(E13),0)</f>
        <v>100</v>
      </c>
      <c r="R13">
        <f>IFERROR(VALUE(F13),0)</f>
        <v>9</v>
      </c>
      <c r="S13">
        <f>IFERROR(VALUE(G13),0)</f>
        <v>6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5</v>
      </c>
    </row>
    <row r="14" spans="1:25" x14ac:dyDescent="0.25">
      <c r="A14" s="4"/>
      <c r="B14" s="4">
        <v>6</v>
      </c>
      <c r="C14" s="4">
        <v>12808</v>
      </c>
      <c r="D14" s="4" t="s">
        <v>29</v>
      </c>
      <c r="E14" s="6">
        <v>100</v>
      </c>
      <c r="F14" s="6">
        <v>10</v>
      </c>
      <c r="G14" s="6">
        <v>3</v>
      </c>
      <c r="H14" s="6">
        <v>6</v>
      </c>
      <c r="I14" s="6"/>
      <c r="J14" s="6"/>
      <c r="K14" s="6"/>
      <c r="L14" s="6"/>
      <c r="M14" s="7">
        <f>CEILING( AVERAGE( R14,V14),1)</f>
        <v>5</v>
      </c>
      <c r="N14" s="7" t="s">
        <v>22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24</v>
      </c>
      <c r="Q14">
        <f>IFERROR(VALUE(E14),0)</f>
        <v>100</v>
      </c>
      <c r="R14">
        <f>IFERROR(VALUE(F14),0)</f>
        <v>10</v>
      </c>
      <c r="S14">
        <f>IFERROR(VALUE(G14),0)</f>
        <v>3</v>
      </c>
      <c r="T14">
        <f>IFERROR(VALUE(H14),0)</f>
        <v>6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5</v>
      </c>
    </row>
    <row r="15" spans="1:25" x14ac:dyDescent="0.25">
      <c r="A15" s="4"/>
      <c r="B15" s="4">
        <v>7</v>
      </c>
      <c r="C15" s="4">
        <v>7488</v>
      </c>
      <c r="D15" s="4" t="s">
        <v>30</v>
      </c>
      <c r="E15" s="6">
        <v>100</v>
      </c>
      <c r="F15" s="6">
        <v>6</v>
      </c>
      <c r="G15" s="6">
        <v>5</v>
      </c>
      <c r="H15" s="6">
        <v>6</v>
      </c>
      <c r="I15" s="6"/>
      <c r="J15" s="6"/>
      <c r="K15" s="6"/>
      <c r="L15" s="6"/>
      <c r="M15" s="7">
        <f>CEILING( AVERAGE( R15,V15),1)</f>
        <v>3</v>
      </c>
      <c r="N15" s="7" t="s">
        <v>22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24</v>
      </c>
      <c r="Q15">
        <f>IFERROR(VALUE(E15),0)</f>
        <v>100</v>
      </c>
      <c r="R15">
        <f>IFERROR(VALUE(F15),0)</f>
        <v>6</v>
      </c>
      <c r="S15">
        <f>IFERROR(VALUE(G15),0)</f>
        <v>5</v>
      </c>
      <c r="T15">
        <f>IFERROR(VALUE(H15),0)</f>
        <v>6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3</v>
      </c>
    </row>
    <row r="16" spans="1:25" x14ac:dyDescent="0.25">
      <c r="A16" s="4"/>
      <c r="B16" s="4">
        <v>8</v>
      </c>
      <c r="C16" s="4">
        <v>13338</v>
      </c>
      <c r="D16" s="4" t="s">
        <v>31</v>
      </c>
      <c r="E16" s="6">
        <v>0</v>
      </c>
      <c r="F16" s="6">
        <v>1</v>
      </c>
      <c r="G16" s="6">
        <v>1</v>
      </c>
      <c r="H16" s="6"/>
      <c r="I16" s="6" t="s">
        <v>21</v>
      </c>
      <c r="J16" s="6" t="s">
        <v>21</v>
      </c>
      <c r="K16" s="6" t="s">
        <v>21</v>
      </c>
      <c r="L16" s="6" t="s">
        <v>21</v>
      </c>
      <c r="M16" s="7" t="s">
        <v>22</v>
      </c>
      <c r="N16" s="7" t="s">
        <v>22</v>
      </c>
      <c r="O16" s="7" t="s">
        <v>23</v>
      </c>
      <c r="P16" s="2" t="s">
        <v>24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11056</v>
      </c>
      <c r="D17" s="4" t="s">
        <v>32</v>
      </c>
      <c r="E17" s="6">
        <v>0</v>
      </c>
      <c r="F17" s="6">
        <v>1</v>
      </c>
      <c r="G17" s="6">
        <v>1</v>
      </c>
      <c r="H17" s="6"/>
      <c r="I17" s="6" t="s">
        <v>21</v>
      </c>
      <c r="J17" s="6" t="s">
        <v>21</v>
      </c>
      <c r="K17" s="6" t="s">
        <v>21</v>
      </c>
      <c r="L17" s="6" t="s">
        <v>21</v>
      </c>
      <c r="M17" s="7" t="s">
        <v>22</v>
      </c>
      <c r="N17" s="7" t="s">
        <v>22</v>
      </c>
      <c r="O17" s="7" t="s">
        <v>23</v>
      </c>
      <c r="P17" s="2" t="s">
        <v>24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4151</v>
      </c>
      <c r="D18" s="4" t="s">
        <v>33</v>
      </c>
      <c r="E18" s="6">
        <v>100</v>
      </c>
      <c r="F18" s="6">
        <v>7</v>
      </c>
      <c r="G18" s="6">
        <v>8</v>
      </c>
      <c r="H18" s="6"/>
      <c r="I18" s="6"/>
      <c r="J18" s="6"/>
      <c r="K18" s="6"/>
      <c r="L18" s="6"/>
      <c r="M18" s="7">
        <f>CEILING( AVERAGE( R18,V18),1)</f>
        <v>4</v>
      </c>
      <c r="N18" s="7" t="s">
        <v>22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24</v>
      </c>
      <c r="Q18">
        <f>IFERROR(VALUE(E18),0)</f>
        <v>100</v>
      </c>
      <c r="R18">
        <f>IFERROR(VALUE(F18),0)</f>
        <v>7</v>
      </c>
      <c r="S18">
        <f>IFERROR(VALUE(G18),0)</f>
        <v>8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4</v>
      </c>
    </row>
    <row r="19" spans="1:25" x14ac:dyDescent="0.25">
      <c r="A19" s="4"/>
      <c r="B19" s="4">
        <v>11</v>
      </c>
      <c r="C19" s="4">
        <v>12917</v>
      </c>
      <c r="D19" s="4" t="s">
        <v>34</v>
      </c>
      <c r="E19" s="6">
        <v>100</v>
      </c>
      <c r="F19" s="6">
        <v>9</v>
      </c>
      <c r="G19" s="6">
        <v>8</v>
      </c>
      <c r="H19" s="6"/>
      <c r="I19" s="6"/>
      <c r="J19" s="6"/>
      <c r="K19" s="6"/>
      <c r="L19" s="6"/>
      <c r="M19" s="7">
        <f>CEILING( AVERAGE( R19,V19),1)</f>
        <v>5</v>
      </c>
      <c r="N19" s="7" t="s">
        <v>22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24</v>
      </c>
      <c r="Q19">
        <f>IFERROR(VALUE(E19),0)</f>
        <v>100</v>
      </c>
      <c r="R19">
        <f>IFERROR(VALUE(F19),0)</f>
        <v>9</v>
      </c>
      <c r="S19">
        <f>IFERROR(VALUE(G19),0)</f>
        <v>8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5</v>
      </c>
    </row>
    <row r="20" spans="1:25" x14ac:dyDescent="0.25">
      <c r="A20" s="4"/>
      <c r="B20" s="4">
        <v>12</v>
      </c>
      <c r="C20" s="4">
        <v>12590</v>
      </c>
      <c r="D20" s="4" t="s">
        <v>35</v>
      </c>
      <c r="E20" s="6">
        <v>100</v>
      </c>
      <c r="F20" s="6">
        <v>8</v>
      </c>
      <c r="G20" s="6">
        <v>7</v>
      </c>
      <c r="H20" s="6"/>
      <c r="I20" s="6"/>
      <c r="J20" s="6"/>
      <c r="K20" s="6"/>
      <c r="L20" s="6"/>
      <c r="M20" s="7">
        <f>CEILING( AVERAGE( R20,V20),1)</f>
        <v>4</v>
      </c>
      <c r="N20" s="7" t="s">
        <v>22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24</v>
      </c>
      <c r="Q20">
        <f>IFERROR(VALUE(E20),0)</f>
        <v>100</v>
      </c>
      <c r="R20">
        <f>IFERROR(VALUE(F20),0)</f>
        <v>8</v>
      </c>
      <c r="S20">
        <f>IFERROR(VALUE(G20),0)</f>
        <v>7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4</v>
      </c>
    </row>
    <row r="21" spans="1:25" x14ac:dyDescent="0.25">
      <c r="A21" s="4"/>
      <c r="B21" s="4">
        <v>13</v>
      </c>
      <c r="C21" s="4">
        <v>12832</v>
      </c>
      <c r="D21" s="4" t="s">
        <v>36</v>
      </c>
      <c r="E21" s="6">
        <v>1</v>
      </c>
      <c r="F21" s="6">
        <v>1</v>
      </c>
      <c r="G21" s="6">
        <v>1</v>
      </c>
      <c r="H21" s="6"/>
      <c r="I21" s="6" t="s">
        <v>21</v>
      </c>
      <c r="J21" s="6" t="s">
        <v>21</v>
      </c>
      <c r="K21" s="6" t="s">
        <v>21</v>
      </c>
      <c r="L21" s="6" t="s">
        <v>21</v>
      </c>
      <c r="M21" s="7" t="s">
        <v>22</v>
      </c>
      <c r="N21" s="7" t="s">
        <v>22</v>
      </c>
      <c r="O21" s="7" t="s">
        <v>23</v>
      </c>
      <c r="P21" s="2" t="s">
        <v>24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12961</v>
      </c>
      <c r="D22" s="4" t="s">
        <v>37</v>
      </c>
      <c r="E22" s="6">
        <v>60</v>
      </c>
      <c r="F22" s="6">
        <v>1</v>
      </c>
      <c r="G22" s="6">
        <v>1</v>
      </c>
      <c r="H22" s="6"/>
      <c r="I22" s="6" t="s">
        <v>21</v>
      </c>
      <c r="J22" s="6" t="s">
        <v>21</v>
      </c>
      <c r="K22" s="6" t="s">
        <v>21</v>
      </c>
      <c r="L22" s="6" t="s">
        <v>21</v>
      </c>
      <c r="M22" s="7" t="s">
        <v>22</v>
      </c>
      <c r="N22" s="7" t="s">
        <v>22</v>
      </c>
      <c r="O22" s="7" t="s">
        <v>23</v>
      </c>
      <c r="P22" s="2" t="s">
        <v>24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12968</v>
      </c>
      <c r="D23" s="4" t="s">
        <v>38</v>
      </c>
      <c r="E23" s="6">
        <v>100</v>
      </c>
      <c r="F23" s="6">
        <v>10</v>
      </c>
      <c r="G23" s="6">
        <v>9</v>
      </c>
      <c r="H23" s="6"/>
      <c r="I23" s="6"/>
      <c r="J23" s="6"/>
      <c r="K23" s="6"/>
      <c r="L23" s="6"/>
      <c r="M23" s="7">
        <f>CEILING( AVERAGE( R23,V23),1)</f>
        <v>5</v>
      </c>
      <c r="N23" s="7" t="s">
        <v>22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24</v>
      </c>
      <c r="Q23">
        <f>IFERROR(VALUE(E23),0)</f>
        <v>100</v>
      </c>
      <c r="R23">
        <f>IFERROR(VALUE(F23),0)</f>
        <v>10</v>
      </c>
      <c r="S23">
        <f>IFERROR(VALUE(G23),0)</f>
        <v>9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5</v>
      </c>
    </row>
    <row r="24" spans="1:25" x14ac:dyDescent="0.25">
      <c r="A24" s="4"/>
      <c r="B24" s="4">
        <v>16</v>
      </c>
      <c r="C24" s="4">
        <v>5760</v>
      </c>
      <c r="D24" s="4" t="s">
        <v>39</v>
      </c>
      <c r="E24" s="6">
        <v>90</v>
      </c>
      <c r="F24" s="6">
        <v>6</v>
      </c>
      <c r="G24" s="6">
        <v>1</v>
      </c>
      <c r="H24" s="6">
        <v>6</v>
      </c>
      <c r="I24" s="6"/>
      <c r="J24" s="6"/>
      <c r="K24" s="6"/>
      <c r="L24" s="6"/>
      <c r="M24" s="7">
        <f>CEILING( AVERAGE( R24,V24),1)</f>
        <v>3</v>
      </c>
      <c r="N24" s="7" t="s">
        <v>22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P24" s="2" t="s">
        <v>24</v>
      </c>
      <c r="Q24">
        <f>IFERROR(VALUE(E24),0)</f>
        <v>90</v>
      </c>
      <c r="R24">
        <f>IFERROR(VALUE(F24),0)</f>
        <v>6</v>
      </c>
      <c r="S24">
        <f>IFERROR(VALUE(G24),0)</f>
        <v>1</v>
      </c>
      <c r="T24">
        <f>IFERROR(VALUE(H24),0)</f>
        <v>6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3</v>
      </c>
    </row>
    <row r="25" spans="1:25" x14ac:dyDescent="0.25">
      <c r="A25" s="4"/>
      <c r="B25" s="4">
        <v>17</v>
      </c>
      <c r="C25" s="4">
        <v>4197</v>
      </c>
      <c r="D25" s="4" t="s">
        <v>40</v>
      </c>
      <c r="E25" s="6">
        <v>100</v>
      </c>
      <c r="F25" s="6">
        <v>8</v>
      </c>
      <c r="G25" s="6">
        <v>5</v>
      </c>
      <c r="H25" s="6">
        <v>9</v>
      </c>
      <c r="I25" s="6"/>
      <c r="J25" s="6"/>
      <c r="K25" s="6"/>
      <c r="L25" s="6"/>
      <c r="M25" s="7">
        <f>CEILING( AVERAGE( R25,V25),1)</f>
        <v>4</v>
      </c>
      <c r="N25" s="7" t="s">
        <v>22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24</v>
      </c>
      <c r="Q25">
        <f>IFERROR(VALUE(E25),0)</f>
        <v>100</v>
      </c>
      <c r="R25">
        <f>IFERROR(VALUE(F25),0)</f>
        <v>8</v>
      </c>
      <c r="S25">
        <f>IFERROR(VALUE(G25),0)</f>
        <v>5</v>
      </c>
      <c r="T25">
        <f>IFERROR(VALUE(H25),0)</f>
        <v>9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4</v>
      </c>
    </row>
    <row r="26" spans="1:25" x14ac:dyDescent="0.25">
      <c r="A26" s="4"/>
      <c r="B26" s="4">
        <v>18</v>
      </c>
      <c r="C26" s="4">
        <v>7605</v>
      </c>
      <c r="D26" s="4" t="s">
        <v>41</v>
      </c>
      <c r="E26" s="6">
        <v>30</v>
      </c>
      <c r="F26" s="6">
        <v>1</v>
      </c>
      <c r="G26" s="6">
        <v>1</v>
      </c>
      <c r="H26" s="6"/>
      <c r="I26" s="6" t="s">
        <v>21</v>
      </c>
      <c r="J26" s="6" t="s">
        <v>21</v>
      </c>
      <c r="K26" s="6" t="s">
        <v>21</v>
      </c>
      <c r="L26" s="6" t="s">
        <v>21</v>
      </c>
      <c r="M26" s="7" t="s">
        <v>22</v>
      </c>
      <c r="N26" s="7" t="s">
        <v>22</v>
      </c>
      <c r="O26" s="7" t="s">
        <v>23</v>
      </c>
      <c r="P26" s="2" t="s">
        <v>24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10973</v>
      </c>
      <c r="D27" s="4" t="s">
        <v>42</v>
      </c>
      <c r="E27" s="6">
        <v>15</v>
      </c>
      <c r="F27" s="6">
        <v>1</v>
      </c>
      <c r="G27" s="6">
        <v>1</v>
      </c>
      <c r="H27" s="6"/>
      <c r="I27" s="6" t="s">
        <v>21</v>
      </c>
      <c r="J27" s="6" t="s">
        <v>21</v>
      </c>
      <c r="K27" s="6" t="s">
        <v>21</v>
      </c>
      <c r="L27" s="6" t="s">
        <v>21</v>
      </c>
      <c r="M27" s="7" t="s">
        <v>22</v>
      </c>
      <c r="N27" s="7" t="s">
        <v>22</v>
      </c>
      <c r="O27" s="7" t="s">
        <v>23</v>
      </c>
      <c r="P27" s="2" t="s">
        <v>24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11732</v>
      </c>
      <c r="D28" s="4" t="s">
        <v>43</v>
      </c>
      <c r="E28" s="6">
        <v>40</v>
      </c>
      <c r="F28" s="6">
        <v>1</v>
      </c>
      <c r="G28" s="6">
        <v>1</v>
      </c>
      <c r="H28" s="6"/>
      <c r="I28" s="6" t="s">
        <v>21</v>
      </c>
      <c r="J28" s="6" t="s">
        <v>21</v>
      </c>
      <c r="K28" s="6" t="s">
        <v>21</v>
      </c>
      <c r="L28" s="6" t="s">
        <v>21</v>
      </c>
      <c r="M28" s="7" t="s">
        <v>22</v>
      </c>
      <c r="N28" s="7" t="s">
        <v>22</v>
      </c>
      <c r="O28" s="7" t="s">
        <v>23</v>
      </c>
      <c r="P28" s="2" t="s">
        <v>24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12994</v>
      </c>
      <c r="D29" s="4" t="s">
        <v>44</v>
      </c>
      <c r="E29" s="6">
        <v>100</v>
      </c>
      <c r="F29" s="6">
        <v>7</v>
      </c>
      <c r="G29" s="6">
        <v>8</v>
      </c>
      <c r="H29" s="6"/>
      <c r="I29" s="6"/>
      <c r="J29" s="6"/>
      <c r="K29" s="6"/>
      <c r="L29" s="6"/>
      <c r="M29" s="7">
        <f>CEILING( AVERAGE( R29,V29),1)</f>
        <v>4</v>
      </c>
      <c r="N29" s="7" t="s">
        <v>22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P29" s="2" t="s">
        <v>24</v>
      </c>
      <c r="Q29">
        <f>IFERROR(VALUE(E29),0)</f>
        <v>100</v>
      </c>
      <c r="R29">
        <f>IFERROR(VALUE(F29),0)</f>
        <v>7</v>
      </c>
      <c r="S29">
        <f>IFERROR(VALUE(G29),0)</f>
        <v>8</v>
      </c>
      <c r="T29">
        <f>IFERROR(VALUE(H29),0)</f>
        <v>0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4</v>
      </c>
    </row>
    <row r="30" spans="1:25" x14ac:dyDescent="0.25">
      <c r="A30" s="4"/>
      <c r="B30" s="4">
        <v>22</v>
      </c>
      <c r="C30" s="4">
        <v>12764</v>
      </c>
      <c r="D30" s="4" t="s">
        <v>45</v>
      </c>
      <c r="E30" s="6">
        <v>100</v>
      </c>
      <c r="F30" s="6">
        <v>7</v>
      </c>
      <c r="G30" s="6">
        <v>5</v>
      </c>
      <c r="H30" s="6">
        <v>7</v>
      </c>
      <c r="I30" s="6"/>
      <c r="J30" s="6"/>
      <c r="K30" s="6"/>
      <c r="L30" s="6"/>
      <c r="M30" s="7">
        <f>CEILING( AVERAGE( R30,V30),1)</f>
        <v>4</v>
      </c>
      <c r="N30" s="7" t="s">
        <v>22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P30" s="2" t="s">
        <v>24</v>
      </c>
      <c r="Q30">
        <f>IFERROR(VALUE(E30),0)</f>
        <v>100</v>
      </c>
      <c r="R30">
        <f>IFERROR(VALUE(F30),0)</f>
        <v>7</v>
      </c>
      <c r="S30">
        <f>IFERROR(VALUE(G30),0)</f>
        <v>5</v>
      </c>
      <c r="T30">
        <f>IFERROR(VALUE(H30),0)</f>
        <v>7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4</v>
      </c>
    </row>
    <row r="31" spans="1:25" x14ac:dyDescent="0.25">
      <c r="A31" s="4"/>
      <c r="B31" s="4">
        <v>23</v>
      </c>
      <c r="C31" s="4">
        <v>12743</v>
      </c>
      <c r="D31" s="4" t="s">
        <v>46</v>
      </c>
      <c r="E31" s="6">
        <v>40</v>
      </c>
      <c r="F31" s="6">
        <v>1</v>
      </c>
      <c r="G31" s="6">
        <v>1</v>
      </c>
      <c r="H31" s="6"/>
      <c r="I31" s="6" t="s">
        <v>21</v>
      </c>
      <c r="J31" s="6" t="s">
        <v>21</v>
      </c>
      <c r="K31" s="6" t="s">
        <v>21</v>
      </c>
      <c r="L31" s="6" t="s">
        <v>21</v>
      </c>
      <c r="M31" s="7" t="s">
        <v>22</v>
      </c>
      <c r="N31" s="7" t="s">
        <v>22</v>
      </c>
      <c r="O31" s="7" t="s">
        <v>23</v>
      </c>
      <c r="P31" s="2" t="s">
        <v>24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14002</v>
      </c>
      <c r="D32" s="4" t="s">
        <v>47</v>
      </c>
      <c r="E32" s="6">
        <v>15</v>
      </c>
      <c r="F32" s="6">
        <v>1</v>
      </c>
      <c r="G32" s="6">
        <v>1</v>
      </c>
      <c r="H32" s="6"/>
      <c r="I32" s="6" t="s">
        <v>21</v>
      </c>
      <c r="J32" s="6" t="s">
        <v>21</v>
      </c>
      <c r="K32" s="6" t="s">
        <v>21</v>
      </c>
      <c r="L32" s="6" t="s">
        <v>21</v>
      </c>
      <c r="M32" s="7" t="s">
        <v>22</v>
      </c>
      <c r="N32" s="7" t="s">
        <v>22</v>
      </c>
      <c r="O32" s="7" t="s">
        <v>23</v>
      </c>
      <c r="P32" s="2" t="s">
        <v>24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5784</v>
      </c>
      <c r="D33" s="4" t="s">
        <v>48</v>
      </c>
      <c r="E33" s="6">
        <v>100</v>
      </c>
      <c r="F33" s="6">
        <v>9</v>
      </c>
      <c r="G33" s="6">
        <v>10</v>
      </c>
      <c r="H33" s="6"/>
      <c r="I33" s="6"/>
      <c r="J33" s="6"/>
      <c r="K33" s="6"/>
      <c r="L33" s="6"/>
      <c r="M33" s="7">
        <f>CEILING( AVERAGE( R33,V33),1)</f>
        <v>5</v>
      </c>
      <c r="N33" s="7" t="s">
        <v>22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--</v>
      </c>
      <c r="P33" s="2" t="s">
        <v>24</v>
      </c>
      <c r="Q33">
        <f>IFERROR(VALUE(E33),0)</f>
        <v>100</v>
      </c>
      <c r="R33">
        <f>IFERROR(VALUE(F33),0)</f>
        <v>9</v>
      </c>
      <c r="S33">
        <f>IFERROR(VALUE(G33),0)</f>
        <v>10</v>
      </c>
      <c r="T33">
        <f>IFERROR(VALUE(H33),0)</f>
        <v>0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5</v>
      </c>
    </row>
    <row r="34" spans="1:25" x14ac:dyDescent="0.25">
      <c r="A34" s="4"/>
      <c r="B34" s="4">
        <v>26</v>
      </c>
      <c r="C34" s="4">
        <v>11245</v>
      </c>
      <c r="D34" s="4" t="s">
        <v>49</v>
      </c>
      <c r="E34" s="6">
        <v>0</v>
      </c>
      <c r="F34" s="6">
        <v>1</v>
      </c>
      <c r="G34" s="6">
        <v>1</v>
      </c>
      <c r="H34" s="6"/>
      <c r="I34" s="6" t="s">
        <v>21</v>
      </c>
      <c r="J34" s="6" t="s">
        <v>21</v>
      </c>
      <c r="K34" s="6" t="s">
        <v>21</v>
      </c>
      <c r="L34" s="6" t="s">
        <v>21</v>
      </c>
      <c r="M34" s="7" t="s">
        <v>22</v>
      </c>
      <c r="N34" s="7" t="s">
        <v>22</v>
      </c>
      <c r="O34" s="7" t="s">
        <v>23</v>
      </c>
      <c r="P34" s="2" t="s">
        <v>24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13818</v>
      </c>
      <c r="D35" s="4" t="s">
        <v>50</v>
      </c>
      <c r="E35" s="6">
        <v>40</v>
      </c>
      <c r="F35" s="6">
        <v>1</v>
      </c>
      <c r="G35" s="6">
        <v>1</v>
      </c>
      <c r="H35" s="6"/>
      <c r="I35" s="6" t="s">
        <v>21</v>
      </c>
      <c r="J35" s="6" t="s">
        <v>21</v>
      </c>
      <c r="K35" s="6" t="s">
        <v>21</v>
      </c>
      <c r="L35" s="6" t="s">
        <v>21</v>
      </c>
      <c r="M35" s="7" t="s">
        <v>22</v>
      </c>
      <c r="N35" s="7" t="s">
        <v>22</v>
      </c>
      <c r="O35" s="7" t="s">
        <v>23</v>
      </c>
      <c r="P35" s="2" t="s">
        <v>24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13359</v>
      </c>
      <c r="D36" s="4" t="s">
        <v>51</v>
      </c>
      <c r="E36" s="6">
        <v>100</v>
      </c>
      <c r="F36" s="6">
        <v>6</v>
      </c>
      <c r="G36" s="6">
        <v>4</v>
      </c>
      <c r="H36" s="6">
        <v>7</v>
      </c>
      <c r="I36" s="6"/>
      <c r="J36" s="6"/>
      <c r="K36" s="6"/>
      <c r="L36" s="6"/>
      <c r="M36" s="7">
        <f>CEILING( AVERAGE( R36,V36),1)</f>
        <v>3</v>
      </c>
      <c r="N36" s="7" t="s">
        <v>22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--</v>
      </c>
      <c r="P36" s="2" t="s">
        <v>24</v>
      </c>
      <c r="Q36">
        <f>IFERROR(VALUE(E36),0)</f>
        <v>100</v>
      </c>
      <c r="R36">
        <f>IFERROR(VALUE(F36),0)</f>
        <v>6</v>
      </c>
      <c r="S36">
        <f>IFERROR(VALUE(G36),0)</f>
        <v>4</v>
      </c>
      <c r="T36">
        <f>IFERROR(VALUE(H36),0)</f>
        <v>7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3</v>
      </c>
    </row>
    <row r="37" spans="1:25" x14ac:dyDescent="0.25">
      <c r="A37" s="4"/>
      <c r="B37" s="4">
        <v>29</v>
      </c>
      <c r="C37" s="4">
        <v>13567</v>
      </c>
      <c r="D37" s="4" t="s">
        <v>52</v>
      </c>
      <c r="E37" s="6">
        <v>100</v>
      </c>
      <c r="F37" s="6">
        <v>9</v>
      </c>
      <c r="G37" s="6">
        <v>7</v>
      </c>
      <c r="H37" s="6"/>
      <c r="I37" s="6"/>
      <c r="J37" s="6"/>
      <c r="K37" s="6"/>
      <c r="L37" s="6"/>
      <c r="M37" s="7">
        <f>CEILING( AVERAGE( R37,V37),1)</f>
        <v>5</v>
      </c>
      <c r="N37" s="7" t="s">
        <v>22</v>
      </c>
      <c r="O37" s="7" t="str">
        <f>IF(ISBLANK(E37),"-",IF(AND(ISBLANK(P37),Q37&gt;=65,Y37&gt;=8,S37&gt;=8,U37&gt;=65,W37&gt;=8),"Promociona",IF(AND(Q37&gt;=65,U37&gt;=65,Y37&gt;=6,OR(S37&gt;=6,T37&gt;=6),OR(W37&gt;=6,X37&gt;=6)),"Regular",IF(AND(ISBLANK(I37),Q37&gt;=65,R37&gt;=1,OR(S37&gt;=6,T37&gt;=6)),"--","Libre"))))</f>
        <v>--</v>
      </c>
      <c r="P37" s="2" t="s">
        <v>24</v>
      </c>
      <c r="Q37">
        <f>IFERROR(VALUE(E37),0)</f>
        <v>100</v>
      </c>
      <c r="R37">
        <f>IFERROR(VALUE(F37),0)</f>
        <v>9</v>
      </c>
      <c r="S37">
        <f>IFERROR(VALUE(G37),0)</f>
        <v>7</v>
      </c>
      <c r="T37">
        <f>IFERROR(VALUE(H37),0)</f>
        <v>0</v>
      </c>
      <c r="U37">
        <f>IFERROR(VALUE(I37),0)</f>
        <v>0</v>
      </c>
      <c r="V37">
        <f>IFERROR(VALUE(J37),0)</f>
        <v>0</v>
      </c>
      <c r="W37">
        <f>IFERROR(VALUE(K37),0)</f>
        <v>0</v>
      </c>
      <c r="X37">
        <f>IFERROR(VALUE(L37),0)</f>
        <v>0</v>
      </c>
      <c r="Y37">
        <f>IFERROR(VALUE(M37),0)</f>
        <v>5</v>
      </c>
    </row>
    <row r="38" spans="1:25" x14ac:dyDescent="0.25">
      <c r="A38" s="4"/>
      <c r="B38" s="4">
        <v>30</v>
      </c>
      <c r="C38" s="4">
        <v>13099</v>
      </c>
      <c r="D38" s="4" t="s">
        <v>53</v>
      </c>
      <c r="E38" s="6">
        <v>100</v>
      </c>
      <c r="F38" s="6">
        <v>10</v>
      </c>
      <c r="G38" s="6">
        <v>10</v>
      </c>
      <c r="H38" s="6"/>
      <c r="I38" s="6"/>
      <c r="J38" s="6"/>
      <c r="K38" s="6"/>
      <c r="L38" s="6"/>
      <c r="M38" s="7">
        <f>CEILING( AVERAGE( R38,V38),1)</f>
        <v>5</v>
      </c>
      <c r="N38" s="7" t="s">
        <v>22</v>
      </c>
      <c r="O38" s="7" t="str">
        <f>IF(ISBLANK(E38),"-",IF(AND(ISBLANK(P38),Q38&gt;=65,Y38&gt;=8,S38&gt;=8,U38&gt;=65,W38&gt;=8),"Promociona",IF(AND(Q38&gt;=65,U38&gt;=65,Y38&gt;=6,OR(S38&gt;=6,T38&gt;=6),OR(W38&gt;=6,X38&gt;=6)),"Regular",IF(AND(ISBLANK(I38),Q38&gt;=65,R38&gt;=1,OR(S38&gt;=6,T38&gt;=6)),"--","Libre"))))</f>
        <v>--</v>
      </c>
      <c r="P38" s="2" t="s">
        <v>24</v>
      </c>
      <c r="Q38">
        <f>IFERROR(VALUE(E38),0)</f>
        <v>100</v>
      </c>
      <c r="R38">
        <f>IFERROR(VALUE(F38),0)</f>
        <v>10</v>
      </c>
      <c r="S38">
        <f>IFERROR(VALUE(G38),0)</f>
        <v>10</v>
      </c>
      <c r="T38">
        <f>IFERROR(VALUE(H38),0)</f>
        <v>0</v>
      </c>
      <c r="U38">
        <f>IFERROR(VALUE(I38),0)</f>
        <v>0</v>
      </c>
      <c r="V38">
        <f>IFERROR(VALUE(J38),0)</f>
        <v>0</v>
      </c>
      <c r="W38">
        <f>IFERROR(VALUE(K38),0)</f>
        <v>0</v>
      </c>
      <c r="X38">
        <f>IFERROR(VALUE(L38),0)</f>
        <v>0</v>
      </c>
      <c r="Y38">
        <f>IFERROR(VALUE(M38),0)</f>
        <v>5</v>
      </c>
    </row>
    <row r="39" spans="1:25" x14ac:dyDescent="0.25">
      <c r="A39" s="4"/>
      <c r="B39" s="4">
        <v>31</v>
      </c>
      <c r="C39" s="4">
        <v>12588</v>
      </c>
      <c r="D39" s="4" t="s">
        <v>54</v>
      </c>
      <c r="E39" s="6">
        <v>20</v>
      </c>
      <c r="F39" s="6">
        <v>1</v>
      </c>
      <c r="G39" s="6">
        <v>1</v>
      </c>
      <c r="H39" s="6"/>
      <c r="I39" s="6" t="s">
        <v>21</v>
      </c>
      <c r="J39" s="6" t="s">
        <v>21</v>
      </c>
      <c r="K39" s="6" t="s">
        <v>21</v>
      </c>
      <c r="L39" s="6" t="s">
        <v>21</v>
      </c>
      <c r="M39" s="7" t="s">
        <v>22</v>
      </c>
      <c r="N39" s="7" t="s">
        <v>22</v>
      </c>
      <c r="O39" s="7" t="s">
        <v>23</v>
      </c>
      <c r="P39" s="2" t="s">
        <v>24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13579</v>
      </c>
      <c r="D40" s="4" t="s">
        <v>55</v>
      </c>
      <c r="E40" s="6">
        <v>100</v>
      </c>
      <c r="F40" s="6">
        <v>10</v>
      </c>
      <c r="G40" s="6">
        <v>10</v>
      </c>
      <c r="H40" s="6"/>
      <c r="I40" s="6"/>
      <c r="J40" s="6"/>
      <c r="K40" s="6"/>
      <c r="L40" s="6"/>
      <c r="M40" s="7">
        <f>CEILING( AVERAGE( R40,V40),1)</f>
        <v>5</v>
      </c>
      <c r="N40" s="7" t="s">
        <v>22</v>
      </c>
      <c r="O40" s="7" t="str">
        <f>IF(ISBLANK(E40),"-",IF(AND(ISBLANK(P40),Q40&gt;=65,Y40&gt;=8,S40&gt;=8,U40&gt;=65,W40&gt;=8),"Promociona",IF(AND(Q40&gt;=65,U40&gt;=65,Y40&gt;=6,OR(S40&gt;=6,T40&gt;=6),OR(W40&gt;=6,X40&gt;=6)),"Regular",IF(AND(ISBLANK(I40),Q40&gt;=65,R40&gt;=1,OR(S40&gt;=6,T40&gt;=6)),"--","Libre"))))</f>
        <v>--</v>
      </c>
      <c r="P40" s="2" t="s">
        <v>24</v>
      </c>
      <c r="Q40">
        <f>IFERROR(VALUE(E40),0)</f>
        <v>100</v>
      </c>
      <c r="R40">
        <f>IFERROR(VALUE(F40),0)</f>
        <v>10</v>
      </c>
      <c r="S40">
        <f>IFERROR(VALUE(G40),0)</f>
        <v>10</v>
      </c>
      <c r="T40">
        <f>IFERROR(VALUE(H40),0)</f>
        <v>0</v>
      </c>
      <c r="U40">
        <f>IFERROR(VALUE(I40),0)</f>
        <v>0</v>
      </c>
      <c r="V40">
        <f>IFERROR(VALUE(J40),0)</f>
        <v>0</v>
      </c>
      <c r="W40">
        <f>IFERROR(VALUE(K40),0)</f>
        <v>0</v>
      </c>
      <c r="X40">
        <f>IFERROR(VALUE(L40),0)</f>
        <v>0</v>
      </c>
      <c r="Y40">
        <f>IFERROR(VALUE(M40),0)</f>
        <v>5</v>
      </c>
    </row>
    <row r="41" spans="1:25" x14ac:dyDescent="0.25">
      <c r="A41" s="4"/>
      <c r="B41" s="4">
        <v>33</v>
      </c>
      <c r="C41" s="4">
        <v>13164</v>
      </c>
      <c r="D41" s="4" t="s">
        <v>56</v>
      </c>
      <c r="E41" s="6">
        <v>40</v>
      </c>
      <c r="F41" s="6">
        <v>1</v>
      </c>
      <c r="G41" s="6">
        <v>1</v>
      </c>
      <c r="H41" s="6"/>
      <c r="I41" s="6" t="s">
        <v>21</v>
      </c>
      <c r="J41" s="6" t="s">
        <v>21</v>
      </c>
      <c r="K41" s="6" t="s">
        <v>21</v>
      </c>
      <c r="L41" s="6" t="s">
        <v>21</v>
      </c>
      <c r="M41" s="7" t="s">
        <v>22</v>
      </c>
      <c r="N41" s="7" t="s">
        <v>22</v>
      </c>
      <c r="O41" s="7" t="s">
        <v>23</v>
      </c>
      <c r="P41" s="2" t="s">
        <v>24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12514</v>
      </c>
      <c r="D42" s="4" t="s">
        <v>57</v>
      </c>
      <c r="E42" s="6">
        <v>30</v>
      </c>
      <c r="F42" s="6">
        <v>1</v>
      </c>
      <c r="G42" s="6">
        <v>1</v>
      </c>
      <c r="H42" s="6"/>
      <c r="I42" s="6" t="s">
        <v>21</v>
      </c>
      <c r="J42" s="6" t="s">
        <v>21</v>
      </c>
      <c r="K42" s="6" t="s">
        <v>21</v>
      </c>
      <c r="L42" s="6" t="s">
        <v>21</v>
      </c>
      <c r="M42" s="7" t="s">
        <v>22</v>
      </c>
      <c r="N42" s="7" t="s">
        <v>22</v>
      </c>
      <c r="O42" s="7" t="s">
        <v>23</v>
      </c>
      <c r="P42" s="2" t="s">
        <v>24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4"/>
      <c r="B43" s="4">
        <v>35</v>
      </c>
      <c r="C43" s="4">
        <v>14005</v>
      </c>
      <c r="D43" s="4" t="s">
        <v>58</v>
      </c>
      <c r="E43" s="6">
        <v>0</v>
      </c>
      <c r="F43" s="6">
        <v>1</v>
      </c>
      <c r="G43" s="6">
        <v>1</v>
      </c>
      <c r="H43" s="6"/>
      <c r="I43" s="6" t="s">
        <v>21</v>
      </c>
      <c r="J43" s="6" t="s">
        <v>21</v>
      </c>
      <c r="K43" s="6" t="s">
        <v>21</v>
      </c>
      <c r="L43" s="6" t="s">
        <v>21</v>
      </c>
      <c r="M43" s="7" t="s">
        <v>22</v>
      </c>
      <c r="N43" s="7" t="s">
        <v>22</v>
      </c>
      <c r="O43" s="7" t="s">
        <v>23</v>
      </c>
      <c r="P43" s="2" t="s">
        <v>24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</row>
    <row r="44" spans="1:25" x14ac:dyDescent="0.25">
      <c r="A44" s="4"/>
      <c r="B44" s="4">
        <v>36</v>
      </c>
      <c r="C44" s="4">
        <v>11090</v>
      </c>
      <c r="D44" s="4" t="s">
        <v>59</v>
      </c>
      <c r="E44" s="6">
        <v>15</v>
      </c>
      <c r="F44" s="6">
        <v>1</v>
      </c>
      <c r="G44" s="6">
        <v>1</v>
      </c>
      <c r="H44" s="6"/>
      <c r="I44" s="6" t="s">
        <v>21</v>
      </c>
      <c r="J44" s="6" t="s">
        <v>21</v>
      </c>
      <c r="K44" s="6" t="s">
        <v>21</v>
      </c>
      <c r="L44" s="6" t="s">
        <v>21</v>
      </c>
      <c r="M44" s="7" t="s">
        <v>22</v>
      </c>
      <c r="N44" s="7" t="s">
        <v>22</v>
      </c>
      <c r="O44" s="7" t="s">
        <v>23</v>
      </c>
      <c r="P44" s="2" t="s">
        <v>24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</row>
    <row r="45" spans="1:25" x14ac:dyDescent="0.25">
      <c r="A45" s="4"/>
      <c r="B45" s="4">
        <v>37</v>
      </c>
      <c r="C45" s="4">
        <v>10910</v>
      </c>
      <c r="D45" s="4" t="s">
        <v>60</v>
      </c>
      <c r="E45" s="6">
        <v>15</v>
      </c>
      <c r="F45" s="6">
        <v>1</v>
      </c>
      <c r="G45" s="6">
        <v>1</v>
      </c>
      <c r="H45" s="6"/>
      <c r="I45" s="6" t="s">
        <v>21</v>
      </c>
      <c r="J45" s="6" t="s">
        <v>21</v>
      </c>
      <c r="K45" s="6" t="s">
        <v>21</v>
      </c>
      <c r="L45" s="6" t="s">
        <v>21</v>
      </c>
      <c r="M45" s="7" t="s">
        <v>22</v>
      </c>
      <c r="N45" s="7" t="s">
        <v>22</v>
      </c>
      <c r="O45" s="7" t="s">
        <v>23</v>
      </c>
      <c r="P45" s="2" t="s">
        <v>24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4"/>
      <c r="B46" s="4">
        <v>38</v>
      </c>
      <c r="C46" s="4">
        <v>12408</v>
      </c>
      <c r="D46" s="4" t="s">
        <v>61</v>
      </c>
      <c r="E46" s="6">
        <v>40</v>
      </c>
      <c r="F46" s="6">
        <v>1</v>
      </c>
      <c r="G46" s="6">
        <v>1</v>
      </c>
      <c r="H46" s="6"/>
      <c r="I46" s="6" t="s">
        <v>21</v>
      </c>
      <c r="J46" s="6" t="s">
        <v>21</v>
      </c>
      <c r="K46" s="6" t="s">
        <v>21</v>
      </c>
      <c r="L46" s="6" t="s">
        <v>21</v>
      </c>
      <c r="M46" s="7" t="s">
        <v>22</v>
      </c>
      <c r="N46" s="7" t="s">
        <v>22</v>
      </c>
      <c r="O46" s="7" t="s">
        <v>23</v>
      </c>
      <c r="P46" s="2" t="s">
        <v>24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</row>
    <row r="47" spans="1:25" x14ac:dyDescent="0.25">
      <c r="A47" s="4"/>
      <c r="B47" s="4">
        <v>39</v>
      </c>
      <c r="C47" s="4">
        <v>11993</v>
      </c>
      <c r="D47" s="4" t="s">
        <v>62</v>
      </c>
      <c r="E47" s="6">
        <v>0</v>
      </c>
      <c r="F47" s="6">
        <v>1</v>
      </c>
      <c r="G47" s="6">
        <v>1</v>
      </c>
      <c r="H47" s="6"/>
      <c r="I47" s="6" t="s">
        <v>21</v>
      </c>
      <c r="J47" s="6" t="s">
        <v>21</v>
      </c>
      <c r="K47" s="6" t="s">
        <v>21</v>
      </c>
      <c r="L47" s="6" t="s">
        <v>21</v>
      </c>
      <c r="M47" s="7" t="s">
        <v>22</v>
      </c>
      <c r="N47" s="7" t="s">
        <v>22</v>
      </c>
      <c r="O47" s="7" t="s">
        <v>23</v>
      </c>
      <c r="P47" s="2" t="s">
        <v>24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</row>
    <row r="48" spans="1:25" x14ac:dyDescent="0.25">
      <c r="A48" s="4"/>
      <c r="B48" s="4">
        <v>40</v>
      </c>
      <c r="C48" s="4">
        <v>11731</v>
      </c>
      <c r="D48" s="4" t="s">
        <v>63</v>
      </c>
      <c r="E48" s="6">
        <v>100</v>
      </c>
      <c r="F48" s="6">
        <v>7</v>
      </c>
      <c r="G48" s="6">
        <v>4</v>
      </c>
      <c r="H48" s="6">
        <v>9</v>
      </c>
      <c r="I48" s="6"/>
      <c r="J48" s="6"/>
      <c r="K48" s="6"/>
      <c r="L48" s="6"/>
      <c r="M48" s="7">
        <f>CEILING( AVERAGE( R48,V48),1)</f>
        <v>4</v>
      </c>
      <c r="N48" s="7" t="s">
        <v>22</v>
      </c>
      <c r="O48" s="7" t="str">
        <f>IF(ISBLANK(E48),"-",IF(AND(ISBLANK(P48),Q48&gt;=65,Y48&gt;=8,S48&gt;=8,U48&gt;=65,W48&gt;=8),"Promociona",IF(AND(Q48&gt;=65,U48&gt;=65,Y48&gt;=6,OR(S48&gt;=6,T48&gt;=6),OR(W48&gt;=6,X48&gt;=6)),"Regular",IF(AND(ISBLANK(I48),Q48&gt;=65,R48&gt;=1,OR(S48&gt;=6,T48&gt;=6)),"--","Libre"))))</f>
        <v>--</v>
      </c>
      <c r="P48" s="2" t="s">
        <v>24</v>
      </c>
      <c r="Q48">
        <f>IFERROR(VALUE(E48),0)</f>
        <v>100</v>
      </c>
      <c r="R48">
        <f>IFERROR(VALUE(F48),0)</f>
        <v>7</v>
      </c>
      <c r="S48">
        <f>IFERROR(VALUE(G48),0)</f>
        <v>4</v>
      </c>
      <c r="T48">
        <f>IFERROR(VALUE(H48),0)</f>
        <v>9</v>
      </c>
      <c r="U48">
        <f>IFERROR(VALUE(I48),0)</f>
        <v>0</v>
      </c>
      <c r="V48">
        <f>IFERROR(VALUE(J48),0)</f>
        <v>0</v>
      </c>
      <c r="W48">
        <f>IFERROR(VALUE(K48),0)</f>
        <v>0</v>
      </c>
      <c r="X48">
        <f>IFERROR(VALUE(L48),0)</f>
        <v>0</v>
      </c>
      <c r="Y48">
        <f>IFERROR(VALUE(M48),0)</f>
        <v>4</v>
      </c>
    </row>
    <row r="49" spans="1:25" x14ac:dyDescent="0.25">
      <c r="A49" s="4"/>
      <c r="B49" s="4">
        <v>41</v>
      </c>
      <c r="C49" s="4">
        <v>6973</v>
      </c>
      <c r="D49" s="4" t="s">
        <v>64</v>
      </c>
      <c r="E49" s="6">
        <v>100</v>
      </c>
      <c r="F49" s="6">
        <v>10</v>
      </c>
      <c r="G49" s="6">
        <v>1</v>
      </c>
      <c r="H49" s="6"/>
      <c r="I49" s="6" t="s">
        <v>21</v>
      </c>
      <c r="J49" s="6" t="s">
        <v>21</v>
      </c>
      <c r="K49" s="6" t="s">
        <v>21</v>
      </c>
      <c r="L49" s="6" t="s">
        <v>21</v>
      </c>
      <c r="M49" s="7" t="s">
        <v>22</v>
      </c>
      <c r="N49" s="7" t="s">
        <v>22</v>
      </c>
      <c r="O49" s="7" t="s">
        <v>23</v>
      </c>
      <c r="P49" s="2" t="s">
        <v>24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</row>
    <row r="50" spans="1:25" x14ac:dyDescent="0.25">
      <c r="A50" s="4"/>
      <c r="B50" s="4">
        <v>42</v>
      </c>
      <c r="C50" s="4">
        <v>12587</v>
      </c>
      <c r="D50" s="4" t="s">
        <v>65</v>
      </c>
      <c r="E50" s="6">
        <v>0</v>
      </c>
      <c r="F50" s="6">
        <v>1</v>
      </c>
      <c r="G50" s="6">
        <v>1</v>
      </c>
      <c r="H50" s="6"/>
      <c r="I50" s="6" t="s">
        <v>21</v>
      </c>
      <c r="J50" s="6" t="s">
        <v>21</v>
      </c>
      <c r="K50" s="6" t="s">
        <v>21</v>
      </c>
      <c r="L50" s="6" t="s">
        <v>21</v>
      </c>
      <c r="M50" s="7" t="s">
        <v>22</v>
      </c>
      <c r="N50" s="7" t="s">
        <v>22</v>
      </c>
      <c r="O50" s="7" t="s">
        <v>23</v>
      </c>
      <c r="P50" s="2" t="s">
        <v>24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</row>
    <row r="51" spans="1:25" x14ac:dyDescent="0.25">
      <c r="A51" s="4"/>
      <c r="B51" s="4">
        <v>43</v>
      </c>
      <c r="C51" s="4">
        <v>14129</v>
      </c>
      <c r="D51" s="4" t="s">
        <v>66</v>
      </c>
      <c r="E51" s="6">
        <v>100</v>
      </c>
      <c r="F51" s="6">
        <v>10</v>
      </c>
      <c r="G51" s="6">
        <v>9</v>
      </c>
      <c r="H51" s="6"/>
      <c r="I51" s="6"/>
      <c r="J51" s="6"/>
      <c r="K51" s="6"/>
      <c r="L51" s="6"/>
      <c r="M51" s="7">
        <f>CEILING( AVERAGE( R51,V51),1)</f>
        <v>5</v>
      </c>
      <c r="N51" s="7" t="s">
        <v>22</v>
      </c>
      <c r="O51" s="7" t="str">
        <f>IF(ISBLANK(E51),"-",IF(AND(ISBLANK(P51),Q51&gt;=65,Y51&gt;=8,S51&gt;=8,U51&gt;=65,W51&gt;=8),"Promociona",IF(AND(Q51&gt;=65,U51&gt;=65,Y51&gt;=6,OR(S51&gt;=6,T51&gt;=6),OR(W51&gt;=6,X51&gt;=6)),"Regular",IF(AND(ISBLANK(I51),Q51&gt;=65,R51&gt;=1,OR(S51&gt;=6,T51&gt;=6)),"--","Libre"))))</f>
        <v>--</v>
      </c>
      <c r="P51" s="2" t="s">
        <v>24</v>
      </c>
      <c r="Q51">
        <f>IFERROR(VALUE(E51),0)</f>
        <v>100</v>
      </c>
      <c r="R51">
        <f>IFERROR(VALUE(F51),0)</f>
        <v>10</v>
      </c>
      <c r="S51">
        <f>IFERROR(VALUE(G51),0)</f>
        <v>9</v>
      </c>
      <c r="T51">
        <f>IFERROR(VALUE(H51),0)</f>
        <v>0</v>
      </c>
      <c r="U51">
        <f>IFERROR(VALUE(I51),0)</f>
        <v>0</v>
      </c>
      <c r="V51">
        <f>IFERROR(VALUE(J51),0)</f>
        <v>0</v>
      </c>
      <c r="W51">
        <f>IFERROR(VALUE(K51),0)</f>
        <v>0</v>
      </c>
      <c r="X51">
        <f>IFERROR(VALUE(L51),0)</f>
        <v>0</v>
      </c>
      <c r="Y51">
        <f>IFERROR(VALUE(M51),0)</f>
        <v>5</v>
      </c>
    </row>
    <row r="52" spans="1:25" x14ac:dyDescent="0.25">
      <c r="A52" s="4"/>
      <c r="B52" s="4">
        <v>44</v>
      </c>
      <c r="C52" s="4">
        <v>13336</v>
      </c>
      <c r="D52" s="4" t="s">
        <v>67</v>
      </c>
      <c r="E52" s="6">
        <v>100</v>
      </c>
      <c r="F52" s="6">
        <v>8</v>
      </c>
      <c r="G52" s="6">
        <v>3</v>
      </c>
      <c r="H52" s="6">
        <v>7</v>
      </c>
      <c r="I52" s="6"/>
      <c r="J52" s="6"/>
      <c r="K52" s="6"/>
      <c r="L52" s="6"/>
      <c r="M52" s="7">
        <f>CEILING( AVERAGE( R52,V52),1)</f>
        <v>4</v>
      </c>
      <c r="N52" s="7" t="s">
        <v>22</v>
      </c>
      <c r="O52" s="7" t="str">
        <f>IF(ISBLANK(E52),"-",IF(AND(ISBLANK(P52),Q52&gt;=65,Y52&gt;=8,S52&gt;=8,U52&gt;=65,W52&gt;=8),"Promociona",IF(AND(Q52&gt;=65,U52&gt;=65,Y52&gt;=6,OR(S52&gt;=6,T52&gt;=6),OR(W52&gt;=6,X52&gt;=6)),"Regular",IF(AND(ISBLANK(I52),Q52&gt;=65,R52&gt;=1,OR(S52&gt;=6,T52&gt;=6)),"--","Libre"))))</f>
        <v>--</v>
      </c>
      <c r="P52" s="2" t="s">
        <v>24</v>
      </c>
      <c r="Q52">
        <f>IFERROR(VALUE(E52),0)</f>
        <v>100</v>
      </c>
      <c r="R52">
        <f>IFERROR(VALUE(F52),0)</f>
        <v>8</v>
      </c>
      <c r="S52">
        <f>IFERROR(VALUE(G52),0)</f>
        <v>3</v>
      </c>
      <c r="T52">
        <f>IFERROR(VALUE(H52),0)</f>
        <v>7</v>
      </c>
      <c r="U52">
        <f>IFERROR(VALUE(I52),0)</f>
        <v>0</v>
      </c>
      <c r="V52">
        <f>IFERROR(VALUE(J52),0)</f>
        <v>0</v>
      </c>
      <c r="W52">
        <f>IFERROR(VALUE(K52),0)</f>
        <v>0</v>
      </c>
      <c r="X52">
        <f>IFERROR(VALUE(L52),0)</f>
        <v>0</v>
      </c>
      <c r="Y52">
        <f>IFERROR(VALUE(M52),0)</f>
        <v>4</v>
      </c>
    </row>
    <row r="53" spans="1:25" x14ac:dyDescent="0.25">
      <c r="A53" s="4"/>
      <c r="B53" s="4">
        <v>45</v>
      </c>
      <c r="C53" s="4">
        <v>8034</v>
      </c>
      <c r="D53" s="4" t="s">
        <v>68</v>
      </c>
      <c r="E53" s="6">
        <v>40</v>
      </c>
      <c r="F53" s="6">
        <v>1</v>
      </c>
      <c r="G53" s="6">
        <v>1</v>
      </c>
      <c r="H53" s="6"/>
      <c r="I53" s="6" t="s">
        <v>21</v>
      </c>
      <c r="J53" s="6" t="s">
        <v>21</v>
      </c>
      <c r="K53" s="6" t="s">
        <v>21</v>
      </c>
      <c r="L53" s="6" t="s">
        <v>21</v>
      </c>
      <c r="M53" s="7" t="s">
        <v>22</v>
      </c>
      <c r="N53" s="7" t="s">
        <v>22</v>
      </c>
      <c r="O53" s="7" t="s">
        <v>23</v>
      </c>
      <c r="P53" s="2" t="s">
        <v>24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</row>
    <row r="54" spans="1:25" x14ac:dyDescent="0.25">
      <c r="A54" s="4"/>
      <c r="B54" s="4">
        <v>46</v>
      </c>
      <c r="C54" s="4">
        <v>13200</v>
      </c>
      <c r="D54" s="4" t="s">
        <v>69</v>
      </c>
      <c r="E54" s="6">
        <v>100</v>
      </c>
      <c r="F54" s="6">
        <v>8</v>
      </c>
      <c r="G54" s="6">
        <v>6</v>
      </c>
      <c r="H54" s="6"/>
      <c r="I54" s="6"/>
      <c r="J54" s="6"/>
      <c r="K54" s="6"/>
      <c r="L54" s="6"/>
      <c r="M54" s="7">
        <f>CEILING( AVERAGE( R54,V54),1)</f>
        <v>4</v>
      </c>
      <c r="N54" s="7" t="s">
        <v>22</v>
      </c>
      <c r="O54" s="7" t="str">
        <f>IF(ISBLANK(E54),"-",IF(AND(ISBLANK(P54),Q54&gt;=65,Y54&gt;=8,S54&gt;=8,U54&gt;=65,W54&gt;=8),"Promociona",IF(AND(Q54&gt;=65,U54&gt;=65,Y54&gt;=6,OR(S54&gt;=6,T54&gt;=6),OR(W54&gt;=6,X54&gt;=6)),"Regular",IF(AND(ISBLANK(I54),Q54&gt;=65,R54&gt;=1,OR(S54&gt;=6,T54&gt;=6)),"--","Libre"))))</f>
        <v>--</v>
      </c>
      <c r="P54" s="2" t="s">
        <v>24</v>
      </c>
      <c r="Q54">
        <f>IFERROR(VALUE(E54),0)</f>
        <v>100</v>
      </c>
      <c r="R54">
        <f>IFERROR(VALUE(F54),0)</f>
        <v>8</v>
      </c>
      <c r="S54">
        <f>IFERROR(VALUE(G54),0)</f>
        <v>6</v>
      </c>
      <c r="T54">
        <f>IFERROR(VALUE(H54),0)</f>
        <v>0</v>
      </c>
      <c r="U54">
        <f>IFERROR(VALUE(I54),0)</f>
        <v>0</v>
      </c>
      <c r="V54">
        <f>IFERROR(VALUE(J54),0)</f>
        <v>0</v>
      </c>
      <c r="W54">
        <f>IFERROR(VALUE(K54),0)</f>
        <v>0</v>
      </c>
      <c r="X54">
        <f>IFERROR(VALUE(L54),0)</f>
        <v>0</v>
      </c>
      <c r="Y54">
        <f>IFERROR(VALUE(M54),0)</f>
        <v>4</v>
      </c>
    </row>
    <row r="55" spans="1:25" x14ac:dyDescent="0.25">
      <c r="A55" s="4"/>
      <c r="B55" s="4">
        <v>47</v>
      </c>
      <c r="C55" s="4">
        <v>13382</v>
      </c>
      <c r="D55" s="4" t="s">
        <v>70</v>
      </c>
      <c r="E55" s="6">
        <v>15</v>
      </c>
      <c r="F55" s="6">
        <v>1</v>
      </c>
      <c r="G55" s="6">
        <v>1</v>
      </c>
      <c r="H55" s="6"/>
      <c r="I55" s="6" t="s">
        <v>21</v>
      </c>
      <c r="J55" s="6" t="s">
        <v>21</v>
      </c>
      <c r="K55" s="6" t="s">
        <v>21</v>
      </c>
      <c r="L55" s="6" t="s">
        <v>21</v>
      </c>
      <c r="M55" s="7" t="s">
        <v>22</v>
      </c>
      <c r="N55" s="7" t="s">
        <v>22</v>
      </c>
      <c r="O55" s="7" t="s">
        <v>23</v>
      </c>
      <c r="P55" s="2" t="s">
        <v>24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</row>
    <row r="56" spans="1:25" x14ac:dyDescent="0.25">
      <c r="A56" s="4"/>
      <c r="B56" s="4">
        <v>48</v>
      </c>
      <c r="C56" s="4">
        <v>7025</v>
      </c>
      <c r="D56" s="4" t="s">
        <v>71</v>
      </c>
      <c r="E56" s="6">
        <v>10</v>
      </c>
      <c r="F56" s="6">
        <v>1</v>
      </c>
      <c r="G56" s="6">
        <v>1</v>
      </c>
      <c r="H56" s="6"/>
      <c r="I56" s="6" t="s">
        <v>21</v>
      </c>
      <c r="J56" s="6" t="s">
        <v>21</v>
      </c>
      <c r="K56" s="6" t="s">
        <v>21</v>
      </c>
      <c r="L56" s="6" t="s">
        <v>21</v>
      </c>
      <c r="M56" s="7" t="s">
        <v>22</v>
      </c>
      <c r="N56" s="7" t="s">
        <v>22</v>
      </c>
      <c r="O56" s="7" t="s">
        <v>23</v>
      </c>
      <c r="P56" s="2" t="s">
        <v>24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</row>
    <row r="57" spans="1:25" x14ac:dyDescent="0.25">
      <c r="A57" s="4"/>
      <c r="B57" s="4">
        <v>49</v>
      </c>
      <c r="C57" s="4">
        <v>14016</v>
      </c>
      <c r="D57" s="4" t="s">
        <v>72</v>
      </c>
      <c r="E57" s="6">
        <v>60</v>
      </c>
      <c r="F57" s="6">
        <v>1</v>
      </c>
      <c r="G57" s="6">
        <v>1</v>
      </c>
      <c r="H57" s="6"/>
      <c r="I57" s="6" t="s">
        <v>21</v>
      </c>
      <c r="J57" s="6" t="s">
        <v>21</v>
      </c>
      <c r="K57" s="6" t="s">
        <v>21</v>
      </c>
      <c r="L57" s="6" t="s">
        <v>21</v>
      </c>
      <c r="M57" s="7" t="s">
        <v>22</v>
      </c>
      <c r="N57" s="7" t="s">
        <v>22</v>
      </c>
      <c r="O57" s="7" t="s">
        <v>23</v>
      </c>
      <c r="P57" s="2" t="s">
        <v>24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</row>
    <row r="58" spans="1:25" x14ac:dyDescent="0.25">
      <c r="A58" s="4"/>
      <c r="B58" s="4">
        <v>50</v>
      </c>
      <c r="C58" s="4">
        <v>13213</v>
      </c>
      <c r="D58" s="4" t="s">
        <v>73</v>
      </c>
      <c r="E58" s="6">
        <v>0</v>
      </c>
      <c r="F58" s="6">
        <v>1</v>
      </c>
      <c r="G58" s="6">
        <v>1</v>
      </c>
      <c r="H58" s="6"/>
      <c r="I58" s="6" t="s">
        <v>21</v>
      </c>
      <c r="J58" s="6" t="s">
        <v>21</v>
      </c>
      <c r="K58" s="6" t="s">
        <v>21</v>
      </c>
      <c r="L58" s="6" t="s">
        <v>21</v>
      </c>
      <c r="M58" s="7" t="s">
        <v>22</v>
      </c>
      <c r="N58" s="7" t="s">
        <v>22</v>
      </c>
      <c r="O58" s="7" t="s">
        <v>23</v>
      </c>
      <c r="P58" s="2" t="s">
        <v>24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</row>
    <row r="59" spans="1:25" x14ac:dyDescent="0.25">
      <c r="A59" s="4"/>
      <c r="B59" s="4">
        <v>51</v>
      </c>
      <c r="C59" s="4">
        <v>8392</v>
      </c>
      <c r="D59" s="4" t="s">
        <v>74</v>
      </c>
      <c r="E59" s="6">
        <v>100</v>
      </c>
      <c r="F59" s="6">
        <v>8</v>
      </c>
      <c r="G59" s="6">
        <v>9</v>
      </c>
      <c r="H59" s="6"/>
      <c r="I59" s="6"/>
      <c r="J59" s="6"/>
      <c r="K59" s="6"/>
      <c r="L59" s="6"/>
      <c r="M59" s="7">
        <f>CEILING( AVERAGE( R59,V59),1)</f>
        <v>4</v>
      </c>
      <c r="N59" s="7" t="s">
        <v>22</v>
      </c>
      <c r="O59" s="7" t="str">
        <f>IF(ISBLANK(E59),"-",IF(AND(ISBLANK(P59),Q59&gt;=65,Y59&gt;=8,S59&gt;=8,U59&gt;=65,W59&gt;=8),"Promociona",IF(AND(Q59&gt;=65,U59&gt;=65,Y59&gt;=6,OR(S59&gt;=6,T59&gt;=6),OR(W59&gt;=6,X59&gt;=6)),"Regular",IF(AND(ISBLANK(I59),Q59&gt;=65,R59&gt;=1,OR(S59&gt;=6,T59&gt;=6)),"--","Libre"))))</f>
        <v>--</v>
      </c>
      <c r="P59" s="2" t="s">
        <v>24</v>
      </c>
      <c r="Q59">
        <f>IFERROR(VALUE(E59),0)</f>
        <v>100</v>
      </c>
      <c r="R59">
        <f>IFERROR(VALUE(F59),0)</f>
        <v>8</v>
      </c>
      <c r="S59">
        <f>IFERROR(VALUE(G59),0)</f>
        <v>9</v>
      </c>
      <c r="T59">
        <f>IFERROR(VALUE(H59),0)</f>
        <v>0</v>
      </c>
      <c r="U59">
        <f>IFERROR(VALUE(I59),0)</f>
        <v>0</v>
      </c>
      <c r="V59">
        <f>IFERROR(VALUE(J59),0)</f>
        <v>0</v>
      </c>
      <c r="W59">
        <f>IFERROR(VALUE(K59),0)</f>
        <v>0</v>
      </c>
      <c r="X59">
        <f>IFERROR(VALUE(L59),0)</f>
        <v>0</v>
      </c>
      <c r="Y59">
        <f>IFERROR(VALUE(M59),0)</f>
        <v>4</v>
      </c>
    </row>
    <row r="60" spans="1:25" x14ac:dyDescent="0.25">
      <c r="A60" s="4"/>
      <c r="B60" s="4">
        <v>52</v>
      </c>
      <c r="C60" s="4">
        <v>13821</v>
      </c>
      <c r="D60" s="4" t="s">
        <v>75</v>
      </c>
      <c r="E60" s="6">
        <v>100</v>
      </c>
      <c r="F60" s="6">
        <v>7</v>
      </c>
      <c r="G60" s="6">
        <v>7</v>
      </c>
      <c r="H60" s="6"/>
      <c r="I60" s="6"/>
      <c r="J60" s="6"/>
      <c r="K60" s="6"/>
      <c r="L60" s="6"/>
      <c r="M60" s="7">
        <f>CEILING( AVERAGE( R60,V60),1)</f>
        <v>4</v>
      </c>
      <c r="N60" s="7" t="s">
        <v>22</v>
      </c>
      <c r="O60" s="7" t="str">
        <f>IF(ISBLANK(E60),"-",IF(AND(ISBLANK(P60),Q60&gt;=65,Y60&gt;=8,S60&gt;=8,U60&gt;=65,W60&gt;=8),"Promociona",IF(AND(Q60&gt;=65,U60&gt;=65,Y60&gt;=6,OR(S60&gt;=6,T60&gt;=6),OR(W60&gt;=6,X60&gt;=6)),"Regular",IF(AND(ISBLANK(I60),Q60&gt;=65,R60&gt;=1,OR(S60&gt;=6,T60&gt;=6)),"--","Libre"))))</f>
        <v>--</v>
      </c>
      <c r="P60" s="2" t="s">
        <v>24</v>
      </c>
      <c r="Q60">
        <f>IFERROR(VALUE(E60),0)</f>
        <v>100</v>
      </c>
      <c r="R60">
        <f>IFERROR(VALUE(F60),0)</f>
        <v>7</v>
      </c>
      <c r="S60">
        <f>IFERROR(VALUE(G60),0)</f>
        <v>7</v>
      </c>
      <c r="T60">
        <f>IFERROR(VALUE(H60),0)</f>
        <v>0</v>
      </c>
      <c r="U60">
        <f>IFERROR(VALUE(I60),0)</f>
        <v>0</v>
      </c>
      <c r="V60">
        <f>IFERROR(VALUE(J60),0)</f>
        <v>0</v>
      </c>
      <c r="W60">
        <f>IFERROR(VALUE(K60),0)</f>
        <v>0</v>
      </c>
      <c r="X60">
        <f>IFERROR(VALUE(L60),0)</f>
        <v>0</v>
      </c>
      <c r="Y60">
        <f>IFERROR(VALUE(M60),0)</f>
        <v>4</v>
      </c>
    </row>
    <row r="61" spans="1:25" x14ac:dyDescent="0.25">
      <c r="A61" s="4"/>
      <c r="B61" s="4">
        <v>53</v>
      </c>
      <c r="C61" s="4">
        <v>10654</v>
      </c>
      <c r="D61" s="4" t="s">
        <v>76</v>
      </c>
      <c r="E61" s="6">
        <v>100</v>
      </c>
      <c r="F61" s="6">
        <v>8</v>
      </c>
      <c r="G61" s="6">
        <v>3</v>
      </c>
      <c r="H61" s="6">
        <v>7</v>
      </c>
      <c r="I61" s="6"/>
      <c r="J61" s="6"/>
      <c r="K61" s="6"/>
      <c r="L61" s="6"/>
      <c r="M61" s="7">
        <f>CEILING( AVERAGE( R61,V61),1)</f>
        <v>4</v>
      </c>
      <c r="N61" s="7" t="s">
        <v>22</v>
      </c>
      <c r="O61" s="7" t="str">
        <f>IF(ISBLANK(E61),"-",IF(AND(ISBLANK(P61),Q61&gt;=65,Y61&gt;=8,S61&gt;=8,U61&gt;=65,W61&gt;=8),"Promociona",IF(AND(Q61&gt;=65,U61&gt;=65,Y61&gt;=6,OR(S61&gt;=6,T61&gt;=6),OR(W61&gt;=6,X61&gt;=6)),"Regular",IF(AND(ISBLANK(I61),Q61&gt;=65,R61&gt;=1,OR(S61&gt;=6,T61&gt;=6)),"--","Libre"))))</f>
        <v>--</v>
      </c>
      <c r="P61" s="2" t="s">
        <v>24</v>
      </c>
      <c r="Q61">
        <f>IFERROR(VALUE(E61),0)</f>
        <v>100</v>
      </c>
      <c r="R61">
        <f>IFERROR(VALUE(F61),0)</f>
        <v>8</v>
      </c>
      <c r="S61">
        <f>IFERROR(VALUE(G61),0)</f>
        <v>3</v>
      </c>
      <c r="T61">
        <f>IFERROR(VALUE(H61),0)</f>
        <v>7</v>
      </c>
      <c r="U61">
        <f>IFERROR(VALUE(I61),0)</f>
        <v>0</v>
      </c>
      <c r="V61">
        <f>IFERROR(VALUE(J61),0)</f>
        <v>0</v>
      </c>
      <c r="W61">
        <f>IFERROR(VALUE(K61),0)</f>
        <v>0</v>
      </c>
      <c r="X61">
        <f>IFERROR(VALUE(L61),0)</f>
        <v>0</v>
      </c>
      <c r="Y61">
        <f>IFERROR(VALUE(M61),0)</f>
        <v>4</v>
      </c>
    </row>
    <row r="62" spans="1:25" x14ac:dyDescent="0.25">
      <c r="A62" s="4"/>
      <c r="B62" s="4">
        <v>54</v>
      </c>
      <c r="C62" s="4">
        <v>13973</v>
      </c>
      <c r="D62" s="4" t="s">
        <v>77</v>
      </c>
      <c r="E62" s="6">
        <v>0</v>
      </c>
      <c r="F62" s="6">
        <v>1</v>
      </c>
      <c r="G62" s="6">
        <v>1</v>
      </c>
      <c r="H62" s="6"/>
      <c r="I62" s="6" t="s">
        <v>21</v>
      </c>
      <c r="J62" s="6" t="s">
        <v>21</v>
      </c>
      <c r="K62" s="6" t="s">
        <v>21</v>
      </c>
      <c r="L62" s="6" t="s">
        <v>21</v>
      </c>
      <c r="M62" s="7" t="s">
        <v>22</v>
      </c>
      <c r="N62" s="7" t="s">
        <v>22</v>
      </c>
      <c r="O62" s="7" t="s">
        <v>23</v>
      </c>
      <c r="P62" s="2" t="s">
        <v>24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</row>
    <row r="64" spans="1:25" x14ac:dyDescent="0.25">
      <c r="A64" t="s">
        <v>78</v>
      </c>
    </row>
    <row r="65" spans="1:8" x14ac:dyDescent="0.25">
      <c r="A65" t="s">
        <v>79</v>
      </c>
    </row>
    <row r="66" spans="1:8" x14ac:dyDescent="0.25">
      <c r="A66" t="s">
        <v>80</v>
      </c>
    </row>
    <row r="67" spans="1:8" x14ac:dyDescent="0.25">
      <c r="A67" t="s">
        <v>81</v>
      </c>
    </row>
    <row r="69" spans="1:8" x14ac:dyDescent="0.25">
      <c r="D69" t="s">
        <v>82</v>
      </c>
    </row>
    <row r="70" spans="1:8" x14ac:dyDescent="0.25">
      <c r="D70" t="s">
        <v>83</v>
      </c>
      <c r="E70">
        <v>29</v>
      </c>
    </row>
    <row r="71" spans="1:8" x14ac:dyDescent="0.25">
      <c r="H71" t="s">
        <v>84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AP14_2d1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2024-10-31T22:28:50Z</dcterms:created>
  <dcterms:modified xsi:type="dcterms:W3CDTF">2024-10-31T22:28:50Z</dcterms:modified>
</cp:coreProperties>
</file>