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CS12_1r1" sheetId="1" r:id="rId1"/>
  </sheets>
  <calcPr calcId="145621"/>
</workbook>
</file>

<file path=xl/calcChain.xml><?xml version="1.0" encoding="utf-8"?>
<calcChain xmlns="http://schemas.openxmlformats.org/spreadsheetml/2006/main">
  <c r="Y58" i="1" l="1"/>
  <c r="Y55" i="1"/>
  <c r="Y53" i="1"/>
  <c r="Y50" i="1"/>
  <c r="Y49" i="1"/>
  <c r="Y48" i="1"/>
  <c r="Y47" i="1"/>
  <c r="Y46" i="1"/>
  <c r="Y44" i="1"/>
  <c r="Y43" i="1"/>
  <c r="Y34" i="1"/>
  <c r="Y30" i="1"/>
  <c r="Y29" i="1"/>
  <c r="Y27" i="1"/>
  <c r="Y16" i="1"/>
  <c r="Y13" i="1"/>
  <c r="Y12" i="1"/>
  <c r="Y9" i="1"/>
  <c r="X58" i="1"/>
  <c r="X55" i="1"/>
  <c r="X53" i="1"/>
  <c r="X50" i="1"/>
  <c r="X49" i="1"/>
  <c r="X48" i="1"/>
  <c r="X47" i="1"/>
  <c r="X46" i="1"/>
  <c r="X44" i="1"/>
  <c r="X43" i="1"/>
  <c r="X34" i="1"/>
  <c r="X30" i="1"/>
  <c r="X29" i="1"/>
  <c r="X27" i="1"/>
  <c r="X16" i="1"/>
  <c r="X13" i="1"/>
  <c r="X12" i="1"/>
  <c r="X9" i="1"/>
  <c r="W58" i="1"/>
  <c r="W55" i="1"/>
  <c r="W53" i="1"/>
  <c r="W50" i="1"/>
  <c r="W49" i="1"/>
  <c r="W48" i="1"/>
  <c r="W47" i="1"/>
  <c r="W46" i="1"/>
  <c r="W44" i="1"/>
  <c r="W43" i="1"/>
  <c r="W34" i="1"/>
  <c r="W30" i="1"/>
  <c r="W29" i="1"/>
  <c r="W27" i="1"/>
  <c r="W16" i="1"/>
  <c r="W13" i="1"/>
  <c r="W12" i="1"/>
  <c r="W9" i="1"/>
  <c r="V58" i="1"/>
  <c r="V55" i="1"/>
  <c r="V53" i="1"/>
  <c r="V50" i="1"/>
  <c r="V49" i="1"/>
  <c r="V48" i="1"/>
  <c r="V47" i="1"/>
  <c r="V46" i="1"/>
  <c r="V44" i="1"/>
  <c r="V43" i="1"/>
  <c r="V34" i="1"/>
  <c r="V30" i="1"/>
  <c r="V29" i="1"/>
  <c r="V27" i="1"/>
  <c r="V16" i="1"/>
  <c r="V13" i="1"/>
  <c r="V12" i="1"/>
  <c r="V9" i="1"/>
  <c r="M9" i="1" s="1"/>
  <c r="U58" i="1"/>
  <c r="U55" i="1"/>
  <c r="U53" i="1"/>
  <c r="U50" i="1"/>
  <c r="U49" i="1"/>
  <c r="U48" i="1"/>
  <c r="U47" i="1"/>
  <c r="U46" i="1"/>
  <c r="U44" i="1"/>
  <c r="U43" i="1"/>
  <c r="U34" i="1"/>
  <c r="U30" i="1"/>
  <c r="U29" i="1"/>
  <c r="U27" i="1"/>
  <c r="O27" i="1" s="1"/>
  <c r="U16" i="1"/>
  <c r="U13" i="1"/>
  <c r="U12" i="1"/>
  <c r="U9" i="1"/>
  <c r="T58" i="1"/>
  <c r="T55" i="1"/>
  <c r="T53" i="1"/>
  <c r="T50" i="1"/>
  <c r="T49" i="1"/>
  <c r="T48" i="1"/>
  <c r="T47" i="1"/>
  <c r="T46" i="1"/>
  <c r="T44" i="1"/>
  <c r="T43" i="1"/>
  <c r="T34" i="1"/>
  <c r="T30" i="1"/>
  <c r="T29" i="1"/>
  <c r="T27" i="1"/>
  <c r="T16" i="1"/>
  <c r="T13" i="1"/>
  <c r="T12" i="1"/>
  <c r="T9" i="1"/>
  <c r="S58" i="1"/>
  <c r="S55" i="1"/>
  <c r="S53" i="1"/>
  <c r="S50" i="1"/>
  <c r="S49" i="1"/>
  <c r="S48" i="1"/>
  <c r="S47" i="1"/>
  <c r="S46" i="1"/>
  <c r="S44" i="1"/>
  <c r="S43" i="1"/>
  <c r="S34" i="1"/>
  <c r="S30" i="1"/>
  <c r="S29" i="1"/>
  <c r="S27" i="1"/>
  <c r="S16" i="1"/>
  <c r="S13" i="1"/>
  <c r="S12" i="1"/>
  <c r="S9" i="1"/>
  <c r="R58" i="1"/>
  <c r="R55" i="1"/>
  <c r="R53" i="1"/>
  <c r="R50" i="1"/>
  <c r="R49" i="1"/>
  <c r="R48" i="1"/>
  <c r="R47" i="1"/>
  <c r="R46" i="1"/>
  <c r="R44" i="1"/>
  <c r="R43" i="1"/>
  <c r="R34" i="1"/>
  <c r="R30" i="1"/>
  <c r="R29" i="1"/>
  <c r="R27" i="1"/>
  <c r="R16" i="1"/>
  <c r="R13" i="1"/>
  <c r="R12" i="1"/>
  <c r="R9" i="1"/>
  <c r="Q58" i="1"/>
  <c r="Q55" i="1"/>
  <c r="Q53" i="1"/>
  <c r="Q50" i="1"/>
  <c r="Q49" i="1"/>
  <c r="Q48" i="1"/>
  <c r="Q47" i="1"/>
  <c r="Q46" i="1"/>
  <c r="Q44" i="1"/>
  <c r="Q43" i="1"/>
  <c r="Q34" i="1"/>
  <c r="Q30" i="1"/>
  <c r="Q29" i="1"/>
  <c r="Q27" i="1"/>
  <c r="Q16" i="1"/>
  <c r="Q13" i="1"/>
  <c r="Q12" i="1"/>
  <c r="Q9" i="1"/>
  <c r="O58" i="1"/>
  <c r="O55" i="1"/>
  <c r="O53" i="1"/>
  <c r="O50" i="1"/>
  <c r="O49" i="1"/>
  <c r="O48" i="1"/>
  <c r="O47" i="1"/>
  <c r="O46" i="1"/>
  <c r="O44" i="1"/>
  <c r="O43" i="1"/>
  <c r="O34" i="1"/>
  <c r="O30" i="1"/>
  <c r="O29" i="1"/>
  <c r="O16" i="1"/>
  <c r="O13" i="1"/>
  <c r="O12" i="1"/>
  <c r="M58" i="1"/>
  <c r="M55" i="1"/>
  <c r="M53" i="1"/>
  <c r="M50" i="1"/>
  <c r="M49" i="1"/>
  <c r="M48" i="1"/>
  <c r="M47" i="1"/>
  <c r="M46" i="1"/>
  <c r="M44" i="1"/>
  <c r="M43" i="1"/>
  <c r="M34" i="1"/>
  <c r="M30" i="1"/>
  <c r="M29" i="1"/>
  <c r="M27" i="1"/>
  <c r="M16" i="1"/>
  <c r="M13" i="1"/>
  <c r="M12" i="1"/>
  <c r="O9" i="1" l="1"/>
</calcChain>
</file>

<file path=xl/sharedStrings.xml><?xml version="1.0" encoding="utf-8"?>
<sst xmlns="http://schemas.openxmlformats.org/spreadsheetml/2006/main" count="392" uniqueCount="83">
  <si>
    <t xml:space="preserve">       INFORME DE SITUACION ACADEMICA DE ALUMNOS</t>
  </si>
  <si>
    <t>Cursada N°: 7785</t>
  </si>
  <si>
    <t xml:space="preserve">Carrera:     TECNICO SUPERIOR EN COMUNICACION SOCIAL           </t>
  </si>
  <si>
    <t>Ciclo: 1</t>
  </si>
  <si>
    <t xml:space="preserve">Espacio:     COMUNICACION ESCRITA I        </t>
  </si>
  <si>
    <t>(CS12)    1ro  1  Anual        2024</t>
  </si>
  <si>
    <t xml:space="preserve">Docente:      PEREZ OLIVERA, María Cecilia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</si>
  <si>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</si>
  <si>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</si>
  <si>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</si>
  <si>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</si>
  <si>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</si>
  <si>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</si>
  <si>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</si>
  <si>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</si>
  <si>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</si>
  <si>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</si>
  <si>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</si>
  <si>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</si>
  <si>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</si>
  <si>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AGUILAR, Sofia Valentina                </t>
  </si>
  <si>
    <t xml:space="preserve">  </t>
  </si>
  <si>
    <t>espacio sin promoción</t>
  </si>
  <si>
    <t xml:space="preserve">ALBARRACIN, Tiago Tomas                 </t>
  </si>
  <si>
    <t>-</t>
  </si>
  <si>
    <t>Libre</t>
  </si>
  <si>
    <t xml:space="preserve">ALEGRE KAUFMANN, Agustina Belen         </t>
  </si>
  <si>
    <t xml:space="preserve">ALMIRON ARAGON, Nadia Yolanda           </t>
  </si>
  <si>
    <t xml:space="preserve">AMPUERO ESPINDOLA, Nahiara Agustina     </t>
  </si>
  <si>
    <t xml:space="preserve">ANGELES, Lourdes Rocio Celeste          </t>
  </si>
  <si>
    <t xml:space="preserve">ASENCIO, Yanina Josefina                </t>
  </si>
  <si>
    <t xml:space="preserve">BARRIOS, Yamila Evangelina              </t>
  </si>
  <si>
    <t xml:space="preserve">BENITEZ, Rosalia                        </t>
  </si>
  <si>
    <t xml:space="preserve">BENITEZ, Tiziana Belen                  </t>
  </si>
  <si>
    <t xml:space="preserve">CANO, Silvia Patricia                   </t>
  </si>
  <si>
    <t xml:space="preserve">CARBAJAL, Gala Evelyn                   </t>
  </si>
  <si>
    <t xml:space="preserve">CARDENAS PEREZ, Sebastian Alejandro     </t>
  </si>
  <si>
    <t xml:space="preserve">CARNEBALE, Eugenia Soledad              </t>
  </si>
  <si>
    <t xml:space="preserve">COLAZO, Claudia Valeria                 </t>
  </si>
  <si>
    <t xml:space="preserve">FERNANDEZ, Veronica Beatriz             </t>
  </si>
  <si>
    <t xml:space="preserve">FERRANDI, Julieta Valentina             </t>
  </si>
  <si>
    <t xml:space="preserve">FERVENZA, Rocio Belen                   </t>
  </si>
  <si>
    <t xml:space="preserve">FLORES, Raul Isaias Cristian            </t>
  </si>
  <si>
    <t xml:space="preserve">GARCIA CASIANO, Glendaly                </t>
  </si>
  <si>
    <t xml:space="preserve">GOMEZ CARCAMO, Dafne Mariela            </t>
  </si>
  <si>
    <t xml:space="preserve">GOMEZ, Martin Elias                     </t>
  </si>
  <si>
    <t xml:space="preserve">GORDILLO VIDELA, Esteban Dario          </t>
  </si>
  <si>
    <t xml:space="preserve">GUEICHA SACARELO, Daiana Aylen          </t>
  </si>
  <si>
    <t xml:space="preserve">GUERRERO QUELIN, Luisa Amelia           </t>
  </si>
  <si>
    <t xml:space="preserve">HERRERA PRADO, Antonela Erna            </t>
  </si>
  <si>
    <t xml:space="preserve">LOCASO, Sofia Andrea                    </t>
  </si>
  <si>
    <t xml:space="preserve">LOPEZ, Estefania Irupe                  </t>
  </si>
  <si>
    <t xml:space="preserve">LUCHA, Alan David                       </t>
  </si>
  <si>
    <t xml:space="preserve">MAFFEI, Amanda Estefania                </t>
  </si>
  <si>
    <t xml:space="preserve">MALDONADO, Juan Gonzalo                 </t>
  </si>
  <si>
    <t xml:space="preserve">MARQUEZ, Valentina                      </t>
  </si>
  <si>
    <t xml:space="preserve">MARTIN, Rodrigo                         </t>
  </si>
  <si>
    <t xml:space="preserve">MARTINEZ ARTEAGA, Benjamin Ignacio      </t>
  </si>
  <si>
    <t xml:space="preserve">NUÑEZ, Rocio Guadalupe                  </t>
  </si>
  <si>
    <t xml:space="preserve">PASTRANA, Mercedes Victoria             </t>
  </si>
  <si>
    <t xml:space="preserve">PAWLIZKI, Yohana Paola                  </t>
  </si>
  <si>
    <t xml:space="preserve">PIRRIS VARGAS, Kayla Catalina           </t>
  </si>
  <si>
    <t xml:space="preserve">QUIÑONES, Virginia Leonela              </t>
  </si>
  <si>
    <t xml:space="preserve">RIOS, Ana Georgina                      </t>
  </si>
  <si>
    <t xml:space="preserve">RIVAS VILLEGAS, Julieta Betsabe         </t>
  </si>
  <si>
    <t xml:space="preserve">RIVERA MENDOZA, Kevin                   </t>
  </si>
  <si>
    <t xml:space="preserve">ROBLES, Lucas Xavier                    </t>
  </si>
  <si>
    <t xml:space="preserve">ROMERO, Braian Lionel                   </t>
  </si>
  <si>
    <t xml:space="preserve">SOTOMAYOR, Nestor Osvaldo               </t>
  </si>
  <si>
    <t xml:space="preserve">SULCA, Cristian Fernando                </t>
  </si>
  <si>
    <t xml:space="preserve">TESTA HENRÍQUEZ, Pablo Javier           </t>
  </si>
  <si>
    <t xml:space="preserve">TOBAR CAVIERES, Araceli Gisele          </t>
  </si>
  <si>
    <t xml:space="preserve">TORRES VIDAL, Micaela Soledad           </t>
  </si>
  <si>
    <t xml:space="preserve">TORRES, Muriel Constanza                </t>
  </si>
  <si>
    <t xml:space="preserve">VILLANUEVA VILLANUEVA, Jacqueline       </t>
  </si>
  <si>
    <t xml:space="preserve">ZENIQUEL, Laura Florencia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</si>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</sst>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9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14969</v>
      </c>
      <c r="D9" s="4" t="s">
        <v>20</v>
      </c>
      <c r="E9" s="6">
        <v>80</v>
      </c>
      <c r="F9" s="6">
        <v>6</v>
      </c>
      <c r="G9" s="6">
        <v>6</v>
      </c>
      <c r="H9" s="6"/>
      <c r="I9" s="6"/>
      <c r="J9" s="6"/>
      <c r="K9" s="6"/>
      <c r="L9" s="6"/>
      <c r="M9" s="7">
        <f>CEILING( AVERAGE( R9,V9),1)</f>
        <v>3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80</v>
      </c>
      <c r="R9">
        <f>IFERROR(VALUE(F9),0)</f>
        <v>6</v>
      </c>
      <c r="S9">
        <f>IFERROR(VALUE(G9),0)</f>
        <v>6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3</v>
      </c>
    </row>
    <row r="10" spans="1:25" x14ac:dyDescent="0.25">
      <c r="A10" s="4"/>
      <c r="B10" s="4">
        <v>2</v>
      </c>
      <c r="C10" s="4">
        <v>14962</v>
      </c>
      <c r="D10" s="4" t="s">
        <v>23</v>
      </c>
      <c r="E10" s="6">
        <v>0</v>
      </c>
      <c r="F10" s="6">
        <v>1</v>
      </c>
      <c r="G10" s="6">
        <v>1</v>
      </c>
      <c r="H10" s="6"/>
      <c r="I10" s="6" t="s">
        <v>24</v>
      </c>
      <c r="J10" s="6" t="s">
        <v>24</v>
      </c>
      <c r="K10" s="6" t="s">
        <v>24</v>
      </c>
      <c r="L10" s="6" t="s">
        <v>24</v>
      </c>
      <c r="M10" s="7" t="s">
        <v>21</v>
      </c>
      <c r="N10" s="7" t="s">
        <v>21</v>
      </c>
      <c r="O10" s="7" t="s">
        <v>25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14968</v>
      </c>
      <c r="D11" s="4" t="s">
        <v>26</v>
      </c>
      <c r="E11" s="6">
        <v>0</v>
      </c>
      <c r="F11" s="6">
        <v>1</v>
      </c>
      <c r="G11" s="6">
        <v>1</v>
      </c>
      <c r="H11" s="6"/>
      <c r="I11" s="6" t="s">
        <v>24</v>
      </c>
      <c r="J11" s="6" t="s">
        <v>24</v>
      </c>
      <c r="K11" s="6" t="s">
        <v>24</v>
      </c>
      <c r="L11" s="6" t="s">
        <v>24</v>
      </c>
      <c r="M11" s="7" t="s">
        <v>21</v>
      </c>
      <c r="N11" s="7" t="s">
        <v>21</v>
      </c>
      <c r="O11" s="7" t="s">
        <v>25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9612</v>
      </c>
      <c r="D12" s="4" t="s">
        <v>27</v>
      </c>
      <c r="E12" s="6">
        <v>80</v>
      </c>
      <c r="F12" s="6">
        <v>7</v>
      </c>
      <c r="G12" s="6">
        <v>7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80</v>
      </c>
      <c r="R12">
        <f>IFERROR(VALUE(F12),0)</f>
        <v>7</v>
      </c>
      <c r="S12">
        <f>IFERROR(VALUE(G12),0)</f>
        <v>7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14559</v>
      </c>
      <c r="D13" s="4" t="s">
        <v>28</v>
      </c>
      <c r="E13" s="6">
        <v>90</v>
      </c>
      <c r="F13" s="6">
        <v>8</v>
      </c>
      <c r="G13" s="6">
        <v>8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90</v>
      </c>
      <c r="R13">
        <f>IFERROR(VALUE(F13),0)</f>
        <v>8</v>
      </c>
      <c r="S13">
        <f>IFERROR(VALUE(G13),0)</f>
        <v>8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14127</v>
      </c>
      <c r="D14" s="4" t="s">
        <v>29</v>
      </c>
      <c r="E14" s="6">
        <v>0</v>
      </c>
      <c r="F14" s="6">
        <v>1</v>
      </c>
      <c r="G14" s="6">
        <v>1</v>
      </c>
      <c r="H14" s="6"/>
      <c r="I14" s="6" t="s">
        <v>24</v>
      </c>
      <c r="J14" s="6" t="s">
        <v>24</v>
      </c>
      <c r="K14" s="6" t="s">
        <v>24</v>
      </c>
      <c r="L14" s="6" t="s">
        <v>24</v>
      </c>
      <c r="M14" s="7" t="s">
        <v>21</v>
      </c>
      <c r="N14" s="7" t="s">
        <v>21</v>
      </c>
      <c r="O14" s="7" t="s">
        <v>25</v>
      </c>
      <c r="P14" s="2" t="s">
        <v>22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14950</v>
      </c>
      <c r="D15" s="4" t="s">
        <v>30</v>
      </c>
      <c r="E15" s="6">
        <v>0</v>
      </c>
      <c r="F15" s="6">
        <v>1</v>
      </c>
      <c r="G15" s="6">
        <v>1</v>
      </c>
      <c r="H15" s="6"/>
      <c r="I15" s="6" t="s">
        <v>24</v>
      </c>
      <c r="J15" s="6" t="s">
        <v>24</v>
      </c>
      <c r="K15" s="6" t="s">
        <v>24</v>
      </c>
      <c r="L15" s="6" t="s">
        <v>24</v>
      </c>
      <c r="M15" s="7" t="s">
        <v>21</v>
      </c>
      <c r="N15" s="7" t="s">
        <v>21</v>
      </c>
      <c r="O15" s="7" t="s">
        <v>25</v>
      </c>
      <c r="P15" s="2" t="s">
        <v>22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11087</v>
      </c>
      <c r="D16" s="4" t="s">
        <v>31</v>
      </c>
      <c r="E16" s="6">
        <v>80</v>
      </c>
      <c r="F16" s="6">
        <v>6</v>
      </c>
      <c r="G16" s="6">
        <v>6</v>
      </c>
      <c r="H16" s="6"/>
      <c r="I16" s="6"/>
      <c r="J16" s="6"/>
      <c r="K16" s="6"/>
      <c r="L16" s="6"/>
      <c r="M16" s="7">
        <f>CEILING( AVERAGE( R16,V16),1)</f>
        <v>3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80</v>
      </c>
      <c r="R16">
        <f>IFERROR(VALUE(F16),0)</f>
        <v>6</v>
      </c>
      <c r="S16">
        <f>IFERROR(VALUE(G16),0)</f>
        <v>6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3</v>
      </c>
    </row>
    <row r="17" spans="1:25" x14ac:dyDescent="0.25">
      <c r="A17" s="4"/>
      <c r="B17" s="4">
        <v>9</v>
      </c>
      <c r="C17" s="4">
        <v>14566</v>
      </c>
      <c r="D17" s="4" t="s">
        <v>32</v>
      </c>
      <c r="E17" s="6">
        <v>90</v>
      </c>
      <c r="F17" s="6">
        <v>3</v>
      </c>
      <c r="G17" s="6">
        <v>3</v>
      </c>
      <c r="H17" s="6"/>
      <c r="I17" s="6" t="s">
        <v>24</v>
      </c>
      <c r="J17" s="6" t="s">
        <v>24</v>
      </c>
      <c r="K17" s="6" t="s">
        <v>24</v>
      </c>
      <c r="L17" s="6" t="s">
        <v>24</v>
      </c>
      <c r="M17" s="7" t="s">
        <v>21</v>
      </c>
      <c r="N17" s="7" t="s">
        <v>21</v>
      </c>
      <c r="O17" s="7" t="s">
        <v>25</v>
      </c>
      <c r="P17" s="2" t="s">
        <v>22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14567</v>
      </c>
      <c r="D18" s="4" t="s">
        <v>33</v>
      </c>
      <c r="E18" s="6">
        <v>0</v>
      </c>
      <c r="F18" s="6">
        <v>1</v>
      </c>
      <c r="G18" s="6">
        <v>1</v>
      </c>
      <c r="H18" s="6"/>
      <c r="I18" s="6" t="s">
        <v>24</v>
      </c>
      <c r="J18" s="6" t="s">
        <v>24</v>
      </c>
      <c r="K18" s="6" t="s">
        <v>24</v>
      </c>
      <c r="L18" s="6" t="s">
        <v>24</v>
      </c>
      <c r="M18" s="7" t="s">
        <v>21</v>
      </c>
      <c r="N18" s="7" t="s">
        <v>21</v>
      </c>
      <c r="O18" s="7" t="s">
        <v>25</v>
      </c>
      <c r="P18" s="2" t="s">
        <v>22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14970</v>
      </c>
      <c r="D19" s="4" t="s">
        <v>34</v>
      </c>
      <c r="E19" s="6">
        <v>0</v>
      </c>
      <c r="F19" s="6">
        <v>1</v>
      </c>
      <c r="G19" s="6">
        <v>1</v>
      </c>
      <c r="H19" s="6"/>
      <c r="I19" s="6" t="s">
        <v>24</v>
      </c>
      <c r="J19" s="6" t="s">
        <v>24</v>
      </c>
      <c r="K19" s="6" t="s">
        <v>24</v>
      </c>
      <c r="L19" s="6" t="s">
        <v>24</v>
      </c>
      <c r="M19" s="7" t="s">
        <v>21</v>
      </c>
      <c r="N19" s="7" t="s">
        <v>21</v>
      </c>
      <c r="O19" s="7" t="s">
        <v>25</v>
      </c>
      <c r="P19" s="2" t="s">
        <v>22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10012</v>
      </c>
      <c r="D20" s="4" t="s">
        <v>35</v>
      </c>
      <c r="E20" s="6">
        <v>0</v>
      </c>
      <c r="F20" s="6">
        <v>1</v>
      </c>
      <c r="G20" s="6">
        <v>1</v>
      </c>
      <c r="H20" s="6"/>
      <c r="I20" s="6" t="s">
        <v>24</v>
      </c>
      <c r="J20" s="6" t="s">
        <v>24</v>
      </c>
      <c r="K20" s="6" t="s">
        <v>24</v>
      </c>
      <c r="L20" s="6" t="s">
        <v>24</v>
      </c>
      <c r="M20" s="7" t="s">
        <v>21</v>
      </c>
      <c r="N20" s="7" t="s">
        <v>21</v>
      </c>
      <c r="O20" s="7" t="s">
        <v>25</v>
      </c>
      <c r="P20" s="2" t="s">
        <v>22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14961</v>
      </c>
      <c r="D21" s="4" t="s">
        <v>36</v>
      </c>
      <c r="E21" s="6">
        <v>0</v>
      </c>
      <c r="F21" s="6">
        <v>1</v>
      </c>
      <c r="G21" s="6">
        <v>1</v>
      </c>
      <c r="H21" s="6"/>
      <c r="I21" s="6" t="s">
        <v>24</v>
      </c>
      <c r="J21" s="6" t="s">
        <v>24</v>
      </c>
      <c r="K21" s="6" t="s">
        <v>24</v>
      </c>
      <c r="L21" s="6" t="s">
        <v>24</v>
      </c>
      <c r="M21" s="7" t="s">
        <v>21</v>
      </c>
      <c r="N21" s="7" t="s">
        <v>21</v>
      </c>
      <c r="O21" s="7" t="s">
        <v>25</v>
      </c>
      <c r="P21" s="2" t="s">
        <v>22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13773</v>
      </c>
      <c r="D22" s="4" t="s">
        <v>37</v>
      </c>
      <c r="E22" s="6">
        <v>0</v>
      </c>
      <c r="F22" s="6">
        <v>1</v>
      </c>
      <c r="G22" s="6">
        <v>1</v>
      </c>
      <c r="H22" s="6"/>
      <c r="I22" s="6" t="s">
        <v>24</v>
      </c>
      <c r="J22" s="6" t="s">
        <v>24</v>
      </c>
      <c r="K22" s="6" t="s">
        <v>24</v>
      </c>
      <c r="L22" s="6" t="s">
        <v>24</v>
      </c>
      <c r="M22" s="7" t="s">
        <v>21</v>
      </c>
      <c r="N22" s="7" t="s">
        <v>21</v>
      </c>
      <c r="O22" s="7" t="s">
        <v>25</v>
      </c>
      <c r="P22" s="2" t="s">
        <v>22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12011</v>
      </c>
      <c r="D23" s="4" t="s">
        <v>38</v>
      </c>
      <c r="E23" s="6">
        <v>0</v>
      </c>
      <c r="F23" s="6">
        <v>1</v>
      </c>
      <c r="G23" s="6">
        <v>1</v>
      </c>
      <c r="H23" s="6"/>
      <c r="I23" s="6" t="s">
        <v>24</v>
      </c>
      <c r="J23" s="6" t="s">
        <v>24</v>
      </c>
      <c r="K23" s="6" t="s">
        <v>24</v>
      </c>
      <c r="L23" s="6" t="s">
        <v>24</v>
      </c>
      <c r="M23" s="7" t="s">
        <v>21</v>
      </c>
      <c r="N23" s="7" t="s">
        <v>21</v>
      </c>
      <c r="O23" s="7" t="s">
        <v>25</v>
      </c>
      <c r="P23" s="2" t="s">
        <v>22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14921</v>
      </c>
      <c r="D24" s="4" t="s">
        <v>39</v>
      </c>
      <c r="E24" s="6">
        <v>0</v>
      </c>
      <c r="F24" s="6">
        <v>1</v>
      </c>
      <c r="G24" s="6">
        <v>1</v>
      </c>
      <c r="H24" s="6"/>
      <c r="I24" s="6" t="s">
        <v>24</v>
      </c>
      <c r="J24" s="6" t="s">
        <v>24</v>
      </c>
      <c r="K24" s="6" t="s">
        <v>24</v>
      </c>
      <c r="L24" s="6" t="s">
        <v>24</v>
      </c>
      <c r="M24" s="7" t="s">
        <v>21</v>
      </c>
      <c r="N24" s="7" t="s">
        <v>21</v>
      </c>
      <c r="O24" s="7" t="s">
        <v>25</v>
      </c>
      <c r="P24" s="2" t="s">
        <v>22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12564</v>
      </c>
      <c r="D25" s="4" t="s">
        <v>40</v>
      </c>
      <c r="E25" s="6">
        <v>80</v>
      </c>
      <c r="F25" s="6">
        <v>3</v>
      </c>
      <c r="G25" s="6">
        <v>3</v>
      </c>
      <c r="H25" s="6"/>
      <c r="I25" s="6" t="s">
        <v>24</v>
      </c>
      <c r="J25" s="6" t="s">
        <v>24</v>
      </c>
      <c r="K25" s="6" t="s">
        <v>24</v>
      </c>
      <c r="L25" s="6" t="s">
        <v>24</v>
      </c>
      <c r="M25" s="7" t="s">
        <v>21</v>
      </c>
      <c r="N25" s="7" t="s">
        <v>21</v>
      </c>
      <c r="O25" s="7" t="s">
        <v>25</v>
      </c>
      <c r="P25" s="2" t="s">
        <v>22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14565</v>
      </c>
      <c r="D26" s="4" t="s">
        <v>41</v>
      </c>
      <c r="E26" s="6">
        <v>0</v>
      </c>
      <c r="F26" s="6">
        <v>1</v>
      </c>
      <c r="G26" s="6">
        <v>1</v>
      </c>
      <c r="H26" s="6"/>
      <c r="I26" s="6" t="s">
        <v>24</v>
      </c>
      <c r="J26" s="6" t="s">
        <v>24</v>
      </c>
      <c r="K26" s="6" t="s">
        <v>24</v>
      </c>
      <c r="L26" s="6" t="s">
        <v>24</v>
      </c>
      <c r="M26" s="7" t="s">
        <v>21</v>
      </c>
      <c r="N26" s="7" t="s">
        <v>21</v>
      </c>
      <c r="O26" s="7" t="s">
        <v>25</v>
      </c>
      <c r="P26" s="2" t="s">
        <v>22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14963</v>
      </c>
      <c r="D27" s="4" t="s">
        <v>42</v>
      </c>
      <c r="E27" s="6">
        <v>80</v>
      </c>
      <c r="F27" s="6">
        <v>8</v>
      </c>
      <c r="G27" s="6">
        <v>8</v>
      </c>
      <c r="H27" s="6"/>
      <c r="I27" s="6"/>
      <c r="J27" s="6"/>
      <c r="K27" s="6"/>
      <c r="L27" s="6"/>
      <c r="M27" s="7">
        <f>CEILING( AVERAGE( R27,V27),1)</f>
        <v>4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80</v>
      </c>
      <c r="R27">
        <f>IFERROR(VALUE(F27),0)</f>
        <v>8</v>
      </c>
      <c r="S27">
        <f>IFERROR(VALUE(G27),0)</f>
        <v>8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4</v>
      </c>
    </row>
    <row r="28" spans="1:25" x14ac:dyDescent="0.25">
      <c r="A28" s="4"/>
      <c r="B28" s="4">
        <v>20</v>
      </c>
      <c r="C28" s="4">
        <v>9874</v>
      </c>
      <c r="D28" s="4" t="s">
        <v>43</v>
      </c>
      <c r="E28" s="6">
        <v>0</v>
      </c>
      <c r="F28" s="6">
        <v>1</v>
      </c>
      <c r="G28" s="6">
        <v>1</v>
      </c>
      <c r="H28" s="6"/>
      <c r="I28" s="6" t="s">
        <v>24</v>
      </c>
      <c r="J28" s="6" t="s">
        <v>24</v>
      </c>
      <c r="K28" s="6" t="s">
        <v>24</v>
      </c>
      <c r="L28" s="6" t="s">
        <v>24</v>
      </c>
      <c r="M28" s="7" t="s">
        <v>21</v>
      </c>
      <c r="N28" s="7" t="s">
        <v>21</v>
      </c>
      <c r="O28" s="7" t="s">
        <v>25</v>
      </c>
      <c r="P28" s="2" t="s">
        <v>22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14949</v>
      </c>
      <c r="D29" s="4" t="s">
        <v>44</v>
      </c>
      <c r="E29" s="6">
        <v>90</v>
      </c>
      <c r="F29" s="6">
        <v>6</v>
      </c>
      <c r="G29" s="6">
        <v>4</v>
      </c>
      <c r="H29" s="6">
        <v>6</v>
      </c>
      <c r="I29" s="6"/>
      <c r="J29" s="6"/>
      <c r="K29" s="6"/>
      <c r="L29" s="6"/>
      <c r="M29" s="7">
        <f>CEILING( AVERAGE( R29,V29),1)</f>
        <v>3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22</v>
      </c>
      <c r="Q29">
        <f>IFERROR(VALUE(E29),0)</f>
        <v>90</v>
      </c>
      <c r="R29">
        <f>IFERROR(VALUE(F29),0)</f>
        <v>6</v>
      </c>
      <c r="S29">
        <f>IFERROR(VALUE(G29),0)</f>
        <v>4</v>
      </c>
      <c r="T29">
        <f>IFERROR(VALUE(H29),0)</f>
        <v>6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3</v>
      </c>
    </row>
    <row r="30" spans="1:25" x14ac:dyDescent="0.25">
      <c r="A30" s="4"/>
      <c r="B30" s="4">
        <v>22</v>
      </c>
      <c r="C30" s="4">
        <v>14960</v>
      </c>
      <c r="D30" s="4" t="s">
        <v>45</v>
      </c>
      <c r="E30" s="6">
        <v>90</v>
      </c>
      <c r="F30" s="6">
        <v>8</v>
      </c>
      <c r="G30" s="6">
        <v>8</v>
      </c>
      <c r="H30" s="6"/>
      <c r="I30" s="6"/>
      <c r="J30" s="6"/>
      <c r="K30" s="6"/>
      <c r="L30" s="6"/>
      <c r="M30" s="7">
        <f>CEILING( AVERAGE( R30,V30),1)</f>
        <v>4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22</v>
      </c>
      <c r="Q30">
        <f>IFERROR(VALUE(E30),0)</f>
        <v>90</v>
      </c>
      <c r="R30">
        <f>IFERROR(VALUE(F30),0)</f>
        <v>8</v>
      </c>
      <c r="S30">
        <f>IFERROR(VALUE(G30),0)</f>
        <v>8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4</v>
      </c>
    </row>
    <row r="31" spans="1:25" x14ac:dyDescent="0.25">
      <c r="A31" s="4"/>
      <c r="B31" s="4">
        <v>23</v>
      </c>
      <c r="C31" s="4">
        <v>14560</v>
      </c>
      <c r="D31" s="4" t="s">
        <v>46</v>
      </c>
      <c r="E31" s="6">
        <v>0</v>
      </c>
      <c r="F31" s="6">
        <v>1</v>
      </c>
      <c r="G31" s="6">
        <v>1</v>
      </c>
      <c r="H31" s="6"/>
      <c r="I31" s="6" t="s">
        <v>24</v>
      </c>
      <c r="J31" s="6" t="s">
        <v>24</v>
      </c>
      <c r="K31" s="6" t="s">
        <v>24</v>
      </c>
      <c r="L31" s="6" t="s">
        <v>24</v>
      </c>
      <c r="M31" s="7" t="s">
        <v>21</v>
      </c>
      <c r="N31" s="7" t="s">
        <v>21</v>
      </c>
      <c r="O31" s="7" t="s">
        <v>25</v>
      </c>
      <c r="P31" s="2" t="s">
        <v>22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14948</v>
      </c>
      <c r="D32" s="4" t="s">
        <v>47</v>
      </c>
      <c r="E32" s="6">
        <v>0</v>
      </c>
      <c r="F32" s="6">
        <v>1</v>
      </c>
      <c r="G32" s="6">
        <v>1</v>
      </c>
      <c r="H32" s="6"/>
      <c r="I32" s="6" t="s">
        <v>24</v>
      </c>
      <c r="J32" s="6" t="s">
        <v>24</v>
      </c>
      <c r="K32" s="6" t="s">
        <v>24</v>
      </c>
      <c r="L32" s="6" t="s">
        <v>24</v>
      </c>
      <c r="M32" s="7" t="s">
        <v>21</v>
      </c>
      <c r="N32" s="7" t="s">
        <v>21</v>
      </c>
      <c r="O32" s="7" t="s">
        <v>25</v>
      </c>
      <c r="P32" s="2" t="s">
        <v>22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14564</v>
      </c>
      <c r="D33" s="4" t="s">
        <v>48</v>
      </c>
      <c r="E33" s="6">
        <v>80</v>
      </c>
      <c r="F33" s="6">
        <v>2</v>
      </c>
      <c r="G33" s="6">
        <v>2</v>
      </c>
      <c r="H33" s="6"/>
      <c r="I33" s="6" t="s">
        <v>24</v>
      </c>
      <c r="J33" s="6" t="s">
        <v>24</v>
      </c>
      <c r="K33" s="6" t="s">
        <v>24</v>
      </c>
      <c r="L33" s="6" t="s">
        <v>24</v>
      </c>
      <c r="M33" s="7" t="s">
        <v>21</v>
      </c>
      <c r="N33" s="7" t="s">
        <v>21</v>
      </c>
      <c r="O33" s="7" t="s">
        <v>25</v>
      </c>
      <c r="P33" s="2" t="s">
        <v>22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13347</v>
      </c>
      <c r="D34" s="4" t="s">
        <v>49</v>
      </c>
      <c r="E34" s="6">
        <v>80</v>
      </c>
      <c r="F34" s="6">
        <v>8</v>
      </c>
      <c r="G34" s="6">
        <v>8</v>
      </c>
      <c r="H34" s="6"/>
      <c r="I34" s="6"/>
      <c r="J34" s="6"/>
      <c r="K34" s="6"/>
      <c r="L34" s="6"/>
      <c r="M34" s="7">
        <f>CEILING( AVERAGE( R34,V34),1)</f>
        <v>4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P34" s="2" t="s">
        <v>22</v>
      </c>
      <c r="Q34">
        <f>IFERROR(VALUE(E34),0)</f>
        <v>80</v>
      </c>
      <c r="R34">
        <f>IFERROR(VALUE(F34),0)</f>
        <v>8</v>
      </c>
      <c r="S34">
        <f>IFERROR(VALUE(G34),0)</f>
        <v>8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4</v>
      </c>
    </row>
    <row r="35" spans="1:25" x14ac:dyDescent="0.25">
      <c r="A35" s="4"/>
      <c r="B35" s="4">
        <v>27</v>
      </c>
      <c r="C35" s="4">
        <v>14561</v>
      </c>
      <c r="D35" s="4" t="s">
        <v>50</v>
      </c>
      <c r="E35" s="6">
        <v>0</v>
      </c>
      <c r="F35" s="6">
        <v>1</v>
      </c>
      <c r="G35" s="6">
        <v>1</v>
      </c>
      <c r="H35" s="6"/>
      <c r="I35" s="6" t="s">
        <v>24</v>
      </c>
      <c r="J35" s="6" t="s">
        <v>24</v>
      </c>
      <c r="K35" s="6" t="s">
        <v>24</v>
      </c>
      <c r="L35" s="6" t="s">
        <v>24</v>
      </c>
      <c r="M35" s="7" t="s">
        <v>21</v>
      </c>
      <c r="N35" s="7" t="s">
        <v>21</v>
      </c>
      <c r="O35" s="7" t="s">
        <v>25</v>
      </c>
      <c r="P35" s="2" t="s">
        <v>22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14952</v>
      </c>
      <c r="D36" s="4" t="s">
        <v>51</v>
      </c>
      <c r="E36" s="6">
        <v>0</v>
      </c>
      <c r="F36" s="6">
        <v>1</v>
      </c>
      <c r="G36" s="6">
        <v>1</v>
      </c>
      <c r="H36" s="6"/>
      <c r="I36" s="6" t="s">
        <v>24</v>
      </c>
      <c r="J36" s="6" t="s">
        <v>24</v>
      </c>
      <c r="K36" s="6" t="s">
        <v>24</v>
      </c>
      <c r="L36" s="6" t="s">
        <v>24</v>
      </c>
      <c r="M36" s="7" t="s">
        <v>21</v>
      </c>
      <c r="N36" s="7" t="s">
        <v>21</v>
      </c>
      <c r="O36" s="7" t="s">
        <v>25</v>
      </c>
      <c r="P36" s="2" t="s">
        <v>22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14951</v>
      </c>
      <c r="D37" s="4" t="s">
        <v>52</v>
      </c>
      <c r="E37" s="6">
        <v>0</v>
      </c>
      <c r="F37" s="6">
        <v>1</v>
      </c>
      <c r="G37" s="6">
        <v>1</v>
      </c>
      <c r="H37" s="6"/>
      <c r="I37" s="6" t="s">
        <v>24</v>
      </c>
      <c r="J37" s="6" t="s">
        <v>24</v>
      </c>
      <c r="K37" s="6" t="s">
        <v>24</v>
      </c>
      <c r="L37" s="6" t="s">
        <v>24</v>
      </c>
      <c r="M37" s="7" t="s">
        <v>21</v>
      </c>
      <c r="N37" s="7" t="s">
        <v>21</v>
      </c>
      <c r="O37" s="7" t="s">
        <v>25</v>
      </c>
      <c r="P37" s="2" t="s">
        <v>22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14956</v>
      </c>
      <c r="D38" s="4" t="s">
        <v>53</v>
      </c>
      <c r="E38" s="6">
        <v>0</v>
      </c>
      <c r="F38" s="6">
        <v>1</v>
      </c>
      <c r="G38" s="6">
        <v>1</v>
      </c>
      <c r="H38" s="6"/>
      <c r="I38" s="6" t="s">
        <v>24</v>
      </c>
      <c r="J38" s="6" t="s">
        <v>24</v>
      </c>
      <c r="K38" s="6" t="s">
        <v>24</v>
      </c>
      <c r="L38" s="6" t="s">
        <v>24</v>
      </c>
      <c r="M38" s="7" t="s">
        <v>21</v>
      </c>
      <c r="N38" s="7" t="s">
        <v>21</v>
      </c>
      <c r="O38" s="7" t="s">
        <v>25</v>
      </c>
      <c r="P38" s="2" t="s">
        <v>22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14955</v>
      </c>
      <c r="D39" s="4" t="s">
        <v>54</v>
      </c>
      <c r="E39" s="6">
        <v>0</v>
      </c>
      <c r="F39" s="6">
        <v>1</v>
      </c>
      <c r="G39" s="6">
        <v>1</v>
      </c>
      <c r="H39" s="6"/>
      <c r="I39" s="6" t="s">
        <v>24</v>
      </c>
      <c r="J39" s="6" t="s">
        <v>24</v>
      </c>
      <c r="K39" s="6" t="s">
        <v>24</v>
      </c>
      <c r="L39" s="6" t="s">
        <v>24</v>
      </c>
      <c r="M39" s="7" t="s">
        <v>21</v>
      </c>
      <c r="N39" s="7" t="s">
        <v>21</v>
      </c>
      <c r="O39" s="7" t="s">
        <v>25</v>
      </c>
      <c r="P39" s="2" t="s">
        <v>22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14568</v>
      </c>
      <c r="D40" s="4" t="s">
        <v>55</v>
      </c>
      <c r="E40" s="6">
        <v>0</v>
      </c>
      <c r="F40" s="6">
        <v>1</v>
      </c>
      <c r="G40" s="6">
        <v>1</v>
      </c>
      <c r="H40" s="6"/>
      <c r="I40" s="6" t="s">
        <v>24</v>
      </c>
      <c r="J40" s="6" t="s">
        <v>24</v>
      </c>
      <c r="K40" s="6" t="s">
        <v>24</v>
      </c>
      <c r="L40" s="6" t="s">
        <v>24</v>
      </c>
      <c r="M40" s="7" t="s">
        <v>21</v>
      </c>
      <c r="N40" s="7" t="s">
        <v>21</v>
      </c>
      <c r="O40" s="7" t="s">
        <v>25</v>
      </c>
      <c r="P40" s="2" t="s">
        <v>22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13387</v>
      </c>
      <c r="D41" s="4" t="s">
        <v>56</v>
      </c>
      <c r="E41" s="6">
        <v>0</v>
      </c>
      <c r="F41" s="6">
        <v>1</v>
      </c>
      <c r="G41" s="6">
        <v>1</v>
      </c>
      <c r="H41" s="6"/>
      <c r="I41" s="6" t="s">
        <v>24</v>
      </c>
      <c r="J41" s="6" t="s">
        <v>24</v>
      </c>
      <c r="K41" s="6" t="s">
        <v>24</v>
      </c>
      <c r="L41" s="6" t="s">
        <v>24</v>
      </c>
      <c r="M41" s="7" t="s">
        <v>21</v>
      </c>
      <c r="N41" s="7" t="s">
        <v>21</v>
      </c>
      <c r="O41" s="7" t="s">
        <v>25</v>
      </c>
      <c r="P41" s="2" t="s">
        <v>22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14958</v>
      </c>
      <c r="D42" s="4" t="s">
        <v>57</v>
      </c>
      <c r="E42" s="6">
        <v>0</v>
      </c>
      <c r="F42" s="6">
        <v>1</v>
      </c>
      <c r="G42" s="6">
        <v>1</v>
      </c>
      <c r="H42" s="6"/>
      <c r="I42" s="6" t="s">
        <v>24</v>
      </c>
      <c r="J42" s="6" t="s">
        <v>24</v>
      </c>
      <c r="K42" s="6" t="s">
        <v>24</v>
      </c>
      <c r="L42" s="6" t="s">
        <v>24</v>
      </c>
      <c r="M42" s="7" t="s">
        <v>21</v>
      </c>
      <c r="N42" s="7" t="s">
        <v>21</v>
      </c>
      <c r="O42" s="7" t="s">
        <v>25</v>
      </c>
      <c r="P42" s="2" t="s">
        <v>22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11810</v>
      </c>
      <c r="D43" s="4" t="s">
        <v>58</v>
      </c>
      <c r="E43" s="6">
        <v>80</v>
      </c>
      <c r="F43" s="6">
        <v>8</v>
      </c>
      <c r="G43" s="6">
        <v>8</v>
      </c>
      <c r="H43" s="6"/>
      <c r="I43" s="6"/>
      <c r="J43" s="6"/>
      <c r="K43" s="6"/>
      <c r="L43" s="6"/>
      <c r="M43" s="7">
        <f>CEILING( AVERAGE( R43,V43),1)</f>
        <v>4</v>
      </c>
      <c r="N43" s="7" t="s">
        <v>21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--</v>
      </c>
      <c r="P43" s="2" t="s">
        <v>22</v>
      </c>
      <c r="Q43">
        <f>IFERROR(VALUE(E43),0)</f>
        <v>80</v>
      </c>
      <c r="R43">
        <f>IFERROR(VALUE(F43),0)</f>
        <v>8</v>
      </c>
      <c r="S43">
        <f>IFERROR(VALUE(G43),0)</f>
        <v>8</v>
      </c>
      <c r="T43">
        <f>IFERROR(VALUE(H43),0)</f>
        <v>0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4</v>
      </c>
    </row>
    <row r="44" spans="1:25" x14ac:dyDescent="0.25">
      <c r="A44" s="4"/>
      <c r="B44" s="4">
        <v>36</v>
      </c>
      <c r="C44" s="4">
        <v>10649</v>
      </c>
      <c r="D44" s="4" t="s">
        <v>59</v>
      </c>
      <c r="E44" s="6">
        <v>90</v>
      </c>
      <c r="F44" s="6">
        <v>6</v>
      </c>
      <c r="G44" s="6">
        <v>4</v>
      </c>
      <c r="H44" s="6">
        <v>6</v>
      </c>
      <c r="I44" s="6"/>
      <c r="J44" s="6"/>
      <c r="K44" s="6"/>
      <c r="L44" s="6"/>
      <c r="M44" s="7">
        <f>CEILING( AVERAGE( R44,V44),1)</f>
        <v>3</v>
      </c>
      <c r="N44" s="7" t="s">
        <v>21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--</v>
      </c>
      <c r="P44" s="2" t="s">
        <v>22</v>
      </c>
      <c r="Q44">
        <f>IFERROR(VALUE(E44),0)</f>
        <v>90</v>
      </c>
      <c r="R44">
        <f>IFERROR(VALUE(F44),0)</f>
        <v>6</v>
      </c>
      <c r="S44">
        <f>IFERROR(VALUE(G44),0)</f>
        <v>4</v>
      </c>
      <c r="T44">
        <f>IFERROR(VALUE(H44),0)</f>
        <v>6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3</v>
      </c>
    </row>
    <row r="45" spans="1:25" x14ac:dyDescent="0.25">
      <c r="A45" s="4"/>
      <c r="B45" s="4">
        <v>37</v>
      </c>
      <c r="C45" s="4">
        <v>14966</v>
      </c>
      <c r="D45" s="4" t="s">
        <v>60</v>
      </c>
      <c r="E45" s="6">
        <v>0</v>
      </c>
      <c r="F45" s="6">
        <v>1</v>
      </c>
      <c r="G45" s="6">
        <v>1</v>
      </c>
      <c r="H45" s="6"/>
      <c r="I45" s="6" t="s">
        <v>24</v>
      </c>
      <c r="J45" s="6" t="s">
        <v>24</v>
      </c>
      <c r="K45" s="6" t="s">
        <v>24</v>
      </c>
      <c r="L45" s="6" t="s">
        <v>24</v>
      </c>
      <c r="M45" s="7" t="s">
        <v>21</v>
      </c>
      <c r="N45" s="7" t="s">
        <v>21</v>
      </c>
      <c r="O45" s="7" t="s">
        <v>25</v>
      </c>
      <c r="P45" s="2" t="s">
        <v>22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14957</v>
      </c>
      <c r="D46" s="4" t="s">
        <v>61</v>
      </c>
      <c r="E46" s="6">
        <v>80</v>
      </c>
      <c r="F46" s="6">
        <v>5</v>
      </c>
      <c r="G46" s="6">
        <v>6</v>
      </c>
      <c r="H46" s="6"/>
      <c r="I46" s="6"/>
      <c r="J46" s="6"/>
      <c r="K46" s="6"/>
      <c r="L46" s="6"/>
      <c r="M46" s="7">
        <f>CEILING( AVERAGE( R46,V46),1)</f>
        <v>3</v>
      </c>
      <c r="N46" s="7" t="s">
        <v>21</v>
      </c>
      <c r="O46" s="7" t="str">
        <f>IF(ISBLANK(E46),"-",IF(AND(ISBLANK(P46),Q46&gt;=65,Y46&gt;=8,S46&gt;=8,U46&gt;=65,W46&gt;=8),"Promociona",IF(AND(Q46&gt;=65,U46&gt;=65,Y46&gt;=6,OR(S46&gt;=6,T46&gt;=6),OR(W46&gt;=6,X46&gt;=6)),"Regular",IF(AND(ISBLANK(I46),Q46&gt;=65,R46&gt;=1,OR(S46&gt;=6,T46&gt;=6)),"--","Libre"))))</f>
        <v>--</v>
      </c>
      <c r="P46" s="2" t="s">
        <v>22</v>
      </c>
      <c r="Q46">
        <f>IFERROR(VALUE(E46),0)</f>
        <v>80</v>
      </c>
      <c r="R46">
        <f>IFERROR(VALUE(F46),0)</f>
        <v>5</v>
      </c>
      <c r="S46">
        <f>IFERROR(VALUE(G46),0)</f>
        <v>6</v>
      </c>
      <c r="T46">
        <f>IFERROR(VALUE(H46),0)</f>
        <v>0</v>
      </c>
      <c r="U46">
        <f>IFERROR(VALUE(I46),0)</f>
        <v>0</v>
      </c>
      <c r="V46">
        <f>IFERROR(VALUE(J46),0)</f>
        <v>0</v>
      </c>
      <c r="W46">
        <f>IFERROR(VALUE(K46),0)</f>
        <v>0</v>
      </c>
      <c r="X46">
        <f>IFERROR(VALUE(L46),0)</f>
        <v>0</v>
      </c>
      <c r="Y46">
        <f>IFERROR(VALUE(M46),0)</f>
        <v>3</v>
      </c>
    </row>
    <row r="47" spans="1:25" x14ac:dyDescent="0.25">
      <c r="A47" s="4"/>
      <c r="B47" s="4">
        <v>39</v>
      </c>
      <c r="C47" s="4">
        <v>3795</v>
      </c>
      <c r="D47" s="4" t="s">
        <v>62</v>
      </c>
      <c r="E47" s="6">
        <v>80</v>
      </c>
      <c r="F47" s="6">
        <v>6</v>
      </c>
      <c r="G47" s="6">
        <v>1</v>
      </c>
      <c r="H47" s="6">
        <v>9</v>
      </c>
      <c r="I47" s="6"/>
      <c r="J47" s="6"/>
      <c r="K47" s="6"/>
      <c r="L47" s="6"/>
      <c r="M47" s="7">
        <f>CEILING( AVERAGE( R47,V47),1)</f>
        <v>3</v>
      </c>
      <c r="N47" s="7" t="s">
        <v>21</v>
      </c>
      <c r="O47" s="7" t="str">
        <f>IF(ISBLANK(E47),"-",IF(AND(ISBLANK(P47),Q47&gt;=65,Y47&gt;=8,S47&gt;=8,U47&gt;=65,W47&gt;=8),"Promociona",IF(AND(Q47&gt;=65,U47&gt;=65,Y47&gt;=6,OR(S47&gt;=6,T47&gt;=6),OR(W47&gt;=6,X47&gt;=6)),"Regular",IF(AND(ISBLANK(I47),Q47&gt;=65,R47&gt;=1,OR(S47&gt;=6,T47&gt;=6)),"--","Libre"))))</f>
        <v>--</v>
      </c>
      <c r="P47" s="2" t="s">
        <v>22</v>
      </c>
      <c r="Q47">
        <f>IFERROR(VALUE(E47),0)</f>
        <v>80</v>
      </c>
      <c r="R47">
        <f>IFERROR(VALUE(F47),0)</f>
        <v>6</v>
      </c>
      <c r="S47">
        <f>IFERROR(VALUE(G47),0)</f>
        <v>1</v>
      </c>
      <c r="T47">
        <f>IFERROR(VALUE(H47),0)</f>
        <v>9</v>
      </c>
      <c r="U47">
        <f>IFERROR(VALUE(I47),0)</f>
        <v>0</v>
      </c>
      <c r="V47">
        <f>IFERROR(VALUE(J47),0)</f>
        <v>0</v>
      </c>
      <c r="W47">
        <f>IFERROR(VALUE(K47),0)</f>
        <v>0</v>
      </c>
      <c r="X47">
        <f>IFERROR(VALUE(L47),0)</f>
        <v>0</v>
      </c>
      <c r="Y47">
        <f>IFERROR(VALUE(M47),0)</f>
        <v>3</v>
      </c>
    </row>
    <row r="48" spans="1:25" x14ac:dyDescent="0.25">
      <c r="A48" s="4"/>
      <c r="B48" s="4">
        <v>40</v>
      </c>
      <c r="C48" s="4">
        <v>14967</v>
      </c>
      <c r="D48" s="4" t="s">
        <v>63</v>
      </c>
      <c r="E48" s="6">
        <v>90</v>
      </c>
      <c r="F48" s="6">
        <v>7</v>
      </c>
      <c r="G48" s="6">
        <v>7</v>
      </c>
      <c r="H48" s="6"/>
      <c r="I48" s="6"/>
      <c r="J48" s="6"/>
      <c r="K48" s="6"/>
      <c r="L48" s="6"/>
      <c r="M48" s="7">
        <f>CEILING( AVERAGE( R48,V48),1)</f>
        <v>4</v>
      </c>
      <c r="N48" s="7" t="s">
        <v>21</v>
      </c>
      <c r="O48" s="7" t="str">
        <f>IF(ISBLANK(E48),"-",IF(AND(ISBLANK(P48),Q48&gt;=65,Y48&gt;=8,S48&gt;=8,U48&gt;=65,W48&gt;=8),"Promociona",IF(AND(Q48&gt;=65,U48&gt;=65,Y48&gt;=6,OR(S48&gt;=6,T48&gt;=6),OR(W48&gt;=6,X48&gt;=6)),"Regular",IF(AND(ISBLANK(I48),Q48&gt;=65,R48&gt;=1,OR(S48&gt;=6,T48&gt;=6)),"--","Libre"))))</f>
        <v>--</v>
      </c>
      <c r="P48" s="2" t="s">
        <v>22</v>
      </c>
      <c r="Q48">
        <f>IFERROR(VALUE(E48),0)</f>
        <v>90</v>
      </c>
      <c r="R48">
        <f>IFERROR(VALUE(F48),0)</f>
        <v>7</v>
      </c>
      <c r="S48">
        <f>IFERROR(VALUE(G48),0)</f>
        <v>7</v>
      </c>
      <c r="T48">
        <f>IFERROR(VALUE(H48),0)</f>
        <v>0</v>
      </c>
      <c r="U48">
        <f>IFERROR(VALUE(I48),0)</f>
        <v>0</v>
      </c>
      <c r="V48">
        <f>IFERROR(VALUE(J48),0)</f>
        <v>0</v>
      </c>
      <c r="W48">
        <f>IFERROR(VALUE(K48),0)</f>
        <v>0</v>
      </c>
      <c r="X48">
        <f>IFERROR(VALUE(L48),0)</f>
        <v>0</v>
      </c>
      <c r="Y48">
        <f>IFERROR(VALUE(M48),0)</f>
        <v>4</v>
      </c>
    </row>
    <row r="49" spans="1:25" x14ac:dyDescent="0.25">
      <c r="A49" s="4"/>
      <c r="B49" s="4">
        <v>41</v>
      </c>
      <c r="C49" s="4">
        <v>14562</v>
      </c>
      <c r="D49" s="4" t="s">
        <v>64</v>
      </c>
      <c r="E49" s="6">
        <v>90</v>
      </c>
      <c r="F49" s="6">
        <v>8</v>
      </c>
      <c r="G49" s="6">
        <v>4</v>
      </c>
      <c r="H49" s="6">
        <v>8</v>
      </c>
      <c r="I49" s="6"/>
      <c r="J49" s="6"/>
      <c r="K49" s="6"/>
      <c r="L49" s="6"/>
      <c r="M49" s="7">
        <f>CEILING( AVERAGE( R49,V49),1)</f>
        <v>4</v>
      </c>
      <c r="N49" s="7" t="s">
        <v>21</v>
      </c>
      <c r="O49" s="7" t="str">
        <f>IF(ISBLANK(E49),"-",IF(AND(ISBLANK(P49),Q49&gt;=65,Y49&gt;=8,S49&gt;=8,U49&gt;=65,W49&gt;=8),"Promociona",IF(AND(Q49&gt;=65,U49&gt;=65,Y49&gt;=6,OR(S49&gt;=6,T49&gt;=6),OR(W49&gt;=6,X49&gt;=6)),"Regular",IF(AND(ISBLANK(I49),Q49&gt;=65,R49&gt;=1,OR(S49&gt;=6,T49&gt;=6)),"--","Libre"))))</f>
        <v>--</v>
      </c>
      <c r="P49" s="2" t="s">
        <v>22</v>
      </c>
      <c r="Q49">
        <f>IFERROR(VALUE(E49),0)</f>
        <v>90</v>
      </c>
      <c r="R49">
        <f>IFERROR(VALUE(F49),0)</f>
        <v>8</v>
      </c>
      <c r="S49">
        <f>IFERROR(VALUE(G49),0)</f>
        <v>4</v>
      </c>
      <c r="T49">
        <f>IFERROR(VALUE(H49),0)</f>
        <v>8</v>
      </c>
      <c r="U49">
        <f>IFERROR(VALUE(I49),0)</f>
        <v>0</v>
      </c>
      <c r="V49">
        <f>IFERROR(VALUE(J49),0)</f>
        <v>0</v>
      </c>
      <c r="W49">
        <f>IFERROR(VALUE(K49),0)</f>
        <v>0</v>
      </c>
      <c r="X49">
        <f>IFERROR(VALUE(L49),0)</f>
        <v>0</v>
      </c>
      <c r="Y49">
        <f>IFERROR(VALUE(M49),0)</f>
        <v>4</v>
      </c>
    </row>
    <row r="50" spans="1:25" x14ac:dyDescent="0.25">
      <c r="A50" s="4"/>
      <c r="B50" s="4">
        <v>42</v>
      </c>
      <c r="C50" s="4">
        <v>14929</v>
      </c>
      <c r="D50" s="4" t="s">
        <v>65</v>
      </c>
      <c r="E50" s="6">
        <v>80</v>
      </c>
      <c r="F50" s="6">
        <v>2</v>
      </c>
      <c r="G50" s="6">
        <v>2</v>
      </c>
      <c r="H50" s="6">
        <v>6</v>
      </c>
      <c r="I50" s="6"/>
      <c r="J50" s="6"/>
      <c r="K50" s="6"/>
      <c r="L50" s="6"/>
      <c r="M50" s="7">
        <f>CEILING( AVERAGE( R50,V50),1)</f>
        <v>1</v>
      </c>
      <c r="N50" s="7" t="s">
        <v>21</v>
      </c>
      <c r="O50" s="7" t="str">
        <f>IF(ISBLANK(E50),"-",IF(AND(ISBLANK(P50),Q50&gt;=65,Y50&gt;=8,S50&gt;=8,U50&gt;=65,W50&gt;=8),"Promociona",IF(AND(Q50&gt;=65,U50&gt;=65,Y50&gt;=6,OR(S50&gt;=6,T50&gt;=6),OR(W50&gt;=6,X50&gt;=6)),"Regular",IF(AND(ISBLANK(I50),Q50&gt;=65,R50&gt;=1,OR(S50&gt;=6,T50&gt;=6)),"--","Libre"))))</f>
        <v>--</v>
      </c>
      <c r="P50" s="2" t="s">
        <v>22</v>
      </c>
      <c r="Q50">
        <f>IFERROR(VALUE(E50),0)</f>
        <v>80</v>
      </c>
      <c r="R50">
        <f>IFERROR(VALUE(F50),0)</f>
        <v>2</v>
      </c>
      <c r="S50">
        <f>IFERROR(VALUE(G50),0)</f>
        <v>2</v>
      </c>
      <c r="T50">
        <f>IFERROR(VALUE(H50),0)</f>
        <v>6</v>
      </c>
      <c r="U50">
        <f>IFERROR(VALUE(I50),0)</f>
        <v>0</v>
      </c>
      <c r="V50">
        <f>IFERROR(VALUE(J50),0)</f>
        <v>0</v>
      </c>
      <c r="W50">
        <f>IFERROR(VALUE(K50),0)</f>
        <v>0</v>
      </c>
      <c r="X50">
        <f>IFERROR(VALUE(L50),0)</f>
        <v>0</v>
      </c>
      <c r="Y50">
        <f>IFERROR(VALUE(M50),0)</f>
        <v>1</v>
      </c>
    </row>
    <row r="51" spans="1:25" x14ac:dyDescent="0.25">
      <c r="A51" s="4"/>
      <c r="B51" s="4">
        <v>43</v>
      </c>
      <c r="C51" s="4">
        <v>14953</v>
      </c>
      <c r="D51" s="4" t="s">
        <v>66</v>
      </c>
      <c r="E51" s="6">
        <v>0</v>
      </c>
      <c r="F51" s="6">
        <v>1</v>
      </c>
      <c r="G51" s="6">
        <v>1</v>
      </c>
      <c r="H51" s="6"/>
      <c r="I51" s="6" t="s">
        <v>24</v>
      </c>
      <c r="J51" s="6" t="s">
        <v>24</v>
      </c>
      <c r="K51" s="6" t="s">
        <v>24</v>
      </c>
      <c r="L51" s="6" t="s">
        <v>24</v>
      </c>
      <c r="M51" s="7" t="s">
        <v>21</v>
      </c>
      <c r="N51" s="7" t="s">
        <v>21</v>
      </c>
      <c r="O51" s="7" t="s">
        <v>25</v>
      </c>
      <c r="P51" s="2" t="s">
        <v>22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</row>
    <row r="52" spans="1:25" x14ac:dyDescent="0.25">
      <c r="A52" s="4"/>
      <c r="B52" s="4">
        <v>44</v>
      </c>
      <c r="C52" s="4">
        <v>13346</v>
      </c>
      <c r="D52" s="4" t="s">
        <v>67</v>
      </c>
      <c r="E52" s="6">
        <v>90</v>
      </c>
      <c r="F52" s="6">
        <v>3</v>
      </c>
      <c r="G52" s="6">
        <v>3</v>
      </c>
      <c r="H52" s="6"/>
      <c r="I52" s="6" t="s">
        <v>24</v>
      </c>
      <c r="J52" s="6" t="s">
        <v>24</v>
      </c>
      <c r="K52" s="6" t="s">
        <v>24</v>
      </c>
      <c r="L52" s="6" t="s">
        <v>24</v>
      </c>
      <c r="M52" s="7" t="s">
        <v>21</v>
      </c>
      <c r="N52" s="7" t="s">
        <v>21</v>
      </c>
      <c r="O52" s="7" t="s">
        <v>25</v>
      </c>
      <c r="P52" s="2" t="s">
        <v>22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3" spans="1:25" x14ac:dyDescent="0.25">
      <c r="A53" s="4"/>
      <c r="B53" s="4">
        <v>45</v>
      </c>
      <c r="C53" s="4">
        <v>5132</v>
      </c>
      <c r="D53" s="4" t="s">
        <v>68</v>
      </c>
      <c r="E53" s="6">
        <v>90</v>
      </c>
      <c r="F53" s="6">
        <v>7</v>
      </c>
      <c r="G53" s="6">
        <v>7</v>
      </c>
      <c r="H53" s="6"/>
      <c r="I53" s="6"/>
      <c r="J53" s="6"/>
      <c r="K53" s="6"/>
      <c r="L53" s="6"/>
      <c r="M53" s="7">
        <f>CEILING( AVERAGE( R53,V53),1)</f>
        <v>4</v>
      </c>
      <c r="N53" s="7" t="s">
        <v>21</v>
      </c>
      <c r="O53" s="7" t="str">
        <f>IF(ISBLANK(E53),"-",IF(AND(ISBLANK(P53),Q53&gt;=65,Y53&gt;=8,S53&gt;=8,U53&gt;=65,W53&gt;=8),"Promociona",IF(AND(Q53&gt;=65,U53&gt;=65,Y53&gt;=6,OR(S53&gt;=6,T53&gt;=6),OR(W53&gt;=6,X53&gt;=6)),"Regular",IF(AND(ISBLANK(I53),Q53&gt;=65,R53&gt;=1,OR(S53&gt;=6,T53&gt;=6)),"--","Libre"))))</f>
        <v>--</v>
      </c>
      <c r="P53" s="2" t="s">
        <v>22</v>
      </c>
      <c r="Q53">
        <f>IFERROR(VALUE(E53),0)</f>
        <v>90</v>
      </c>
      <c r="R53">
        <f>IFERROR(VALUE(F53),0)</f>
        <v>7</v>
      </c>
      <c r="S53">
        <f>IFERROR(VALUE(G53),0)</f>
        <v>7</v>
      </c>
      <c r="T53">
        <f>IFERROR(VALUE(H53),0)</f>
        <v>0</v>
      </c>
      <c r="U53">
        <f>IFERROR(VALUE(I53),0)</f>
        <v>0</v>
      </c>
      <c r="V53">
        <f>IFERROR(VALUE(J53),0)</f>
        <v>0</v>
      </c>
      <c r="W53">
        <f>IFERROR(VALUE(K53),0)</f>
        <v>0</v>
      </c>
      <c r="X53">
        <f>IFERROR(VALUE(L53),0)</f>
        <v>0</v>
      </c>
      <c r="Y53">
        <f>IFERROR(VALUE(M53),0)</f>
        <v>4</v>
      </c>
    </row>
    <row r="54" spans="1:25" x14ac:dyDescent="0.25">
      <c r="A54" s="4"/>
      <c r="B54" s="4">
        <v>46</v>
      </c>
      <c r="C54" s="4">
        <v>5929</v>
      </c>
      <c r="D54" s="4" t="s">
        <v>69</v>
      </c>
      <c r="E54" s="6">
        <v>80</v>
      </c>
      <c r="F54" s="6">
        <v>3</v>
      </c>
      <c r="G54" s="6">
        <v>3</v>
      </c>
      <c r="H54" s="6"/>
      <c r="I54" s="6" t="s">
        <v>24</v>
      </c>
      <c r="J54" s="6" t="s">
        <v>24</v>
      </c>
      <c r="K54" s="6" t="s">
        <v>24</v>
      </c>
      <c r="L54" s="6" t="s">
        <v>24</v>
      </c>
      <c r="M54" s="7" t="s">
        <v>21</v>
      </c>
      <c r="N54" s="7" t="s">
        <v>21</v>
      </c>
      <c r="O54" s="7" t="s">
        <v>25</v>
      </c>
      <c r="P54" s="2" t="s">
        <v>22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</row>
    <row r="55" spans="1:25" x14ac:dyDescent="0.25">
      <c r="A55" s="4"/>
      <c r="B55" s="4">
        <v>47</v>
      </c>
      <c r="C55" s="4">
        <v>12714</v>
      </c>
      <c r="D55" s="4" t="s">
        <v>70</v>
      </c>
      <c r="E55" s="6">
        <v>80</v>
      </c>
      <c r="F55" s="6">
        <v>6</v>
      </c>
      <c r="G55" s="6">
        <v>6</v>
      </c>
      <c r="H55" s="6"/>
      <c r="I55" s="6"/>
      <c r="J55" s="6"/>
      <c r="K55" s="6"/>
      <c r="L55" s="6"/>
      <c r="M55" s="7">
        <f>CEILING( AVERAGE( R55,V55),1)</f>
        <v>3</v>
      </c>
      <c r="N55" s="7" t="s">
        <v>21</v>
      </c>
      <c r="O55" s="7" t="str">
        <f>IF(ISBLANK(E55),"-",IF(AND(ISBLANK(P55),Q55&gt;=65,Y55&gt;=8,S55&gt;=8,U55&gt;=65,W55&gt;=8),"Promociona",IF(AND(Q55&gt;=65,U55&gt;=65,Y55&gt;=6,OR(S55&gt;=6,T55&gt;=6),OR(W55&gt;=6,X55&gt;=6)),"Regular",IF(AND(ISBLANK(I55),Q55&gt;=65,R55&gt;=1,OR(S55&gt;=6,T55&gt;=6)),"--","Libre"))))</f>
        <v>--</v>
      </c>
      <c r="P55" s="2" t="s">
        <v>22</v>
      </c>
      <c r="Q55">
        <f>IFERROR(VALUE(E55),0)</f>
        <v>80</v>
      </c>
      <c r="R55">
        <f>IFERROR(VALUE(F55),0)</f>
        <v>6</v>
      </c>
      <c r="S55">
        <f>IFERROR(VALUE(G55),0)</f>
        <v>6</v>
      </c>
      <c r="T55">
        <f>IFERROR(VALUE(H55),0)</f>
        <v>0</v>
      </c>
      <c r="U55">
        <f>IFERROR(VALUE(I55),0)</f>
        <v>0</v>
      </c>
      <c r="V55">
        <f>IFERROR(VALUE(J55),0)</f>
        <v>0</v>
      </c>
      <c r="W55">
        <f>IFERROR(VALUE(K55),0)</f>
        <v>0</v>
      </c>
      <c r="X55">
        <f>IFERROR(VALUE(L55),0)</f>
        <v>0</v>
      </c>
      <c r="Y55">
        <f>IFERROR(VALUE(M55),0)</f>
        <v>3</v>
      </c>
    </row>
    <row r="56" spans="1:25" x14ac:dyDescent="0.25">
      <c r="A56" s="4"/>
      <c r="B56" s="4">
        <v>48</v>
      </c>
      <c r="C56" s="4">
        <v>14954</v>
      </c>
      <c r="D56" s="4" t="s">
        <v>71</v>
      </c>
      <c r="E56" s="6">
        <v>0</v>
      </c>
      <c r="F56" s="6">
        <v>1</v>
      </c>
      <c r="G56" s="6">
        <v>1</v>
      </c>
      <c r="H56" s="6"/>
      <c r="I56" s="6" t="s">
        <v>24</v>
      </c>
      <c r="J56" s="6" t="s">
        <v>24</v>
      </c>
      <c r="K56" s="6" t="s">
        <v>24</v>
      </c>
      <c r="L56" s="6" t="s">
        <v>24</v>
      </c>
      <c r="M56" s="7" t="s">
        <v>21</v>
      </c>
      <c r="N56" s="7" t="s">
        <v>21</v>
      </c>
      <c r="O56" s="7" t="s">
        <v>25</v>
      </c>
      <c r="P56" s="2" t="s">
        <v>22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</row>
    <row r="57" spans="1:25" x14ac:dyDescent="0.25">
      <c r="A57" s="4"/>
      <c r="B57" s="4">
        <v>49</v>
      </c>
      <c r="C57" s="4">
        <v>14947</v>
      </c>
      <c r="D57" s="4" t="s">
        <v>72</v>
      </c>
      <c r="E57" s="6">
        <v>0</v>
      </c>
      <c r="F57" s="6">
        <v>1</v>
      </c>
      <c r="G57" s="6">
        <v>1</v>
      </c>
      <c r="H57" s="6"/>
      <c r="I57" s="6" t="s">
        <v>24</v>
      </c>
      <c r="J57" s="6" t="s">
        <v>24</v>
      </c>
      <c r="K57" s="6" t="s">
        <v>24</v>
      </c>
      <c r="L57" s="6" t="s">
        <v>24</v>
      </c>
      <c r="M57" s="7" t="s">
        <v>21</v>
      </c>
      <c r="N57" s="7" t="s">
        <v>21</v>
      </c>
      <c r="O57" s="7" t="s">
        <v>25</v>
      </c>
      <c r="P57" s="2" t="s">
        <v>22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</row>
    <row r="58" spans="1:25" x14ac:dyDescent="0.25">
      <c r="A58" s="4"/>
      <c r="B58" s="4">
        <v>50</v>
      </c>
      <c r="C58" s="4">
        <v>14959</v>
      </c>
      <c r="D58" s="4" t="s">
        <v>73</v>
      </c>
      <c r="E58" s="6">
        <v>80</v>
      </c>
      <c r="F58" s="6">
        <v>7</v>
      </c>
      <c r="G58" s="6">
        <v>4</v>
      </c>
      <c r="H58" s="6">
        <v>7</v>
      </c>
      <c r="I58" s="6"/>
      <c r="J58" s="6"/>
      <c r="K58" s="6"/>
      <c r="L58" s="6"/>
      <c r="M58" s="7">
        <f>CEILING( AVERAGE( R58,V58),1)</f>
        <v>4</v>
      </c>
      <c r="N58" s="7" t="s">
        <v>21</v>
      </c>
      <c r="O58" s="7" t="str">
        <f>IF(ISBLANK(E58),"-",IF(AND(ISBLANK(P58),Q58&gt;=65,Y58&gt;=8,S58&gt;=8,U58&gt;=65,W58&gt;=8),"Promociona",IF(AND(Q58&gt;=65,U58&gt;=65,Y58&gt;=6,OR(S58&gt;=6,T58&gt;=6),OR(W58&gt;=6,X58&gt;=6)),"Regular",IF(AND(ISBLANK(I58),Q58&gt;=65,R58&gt;=1,OR(S58&gt;=6,T58&gt;=6)),"--","Libre"))))</f>
        <v>--</v>
      </c>
      <c r="P58" s="2" t="s">
        <v>22</v>
      </c>
      <c r="Q58">
        <f>IFERROR(VALUE(E58),0)</f>
        <v>80</v>
      </c>
      <c r="R58">
        <f>IFERROR(VALUE(F58),0)</f>
        <v>7</v>
      </c>
      <c r="S58">
        <f>IFERROR(VALUE(G58),0)</f>
        <v>4</v>
      </c>
      <c r="T58">
        <f>IFERROR(VALUE(H58),0)</f>
        <v>7</v>
      </c>
      <c r="U58">
        <f>IFERROR(VALUE(I58),0)</f>
        <v>0</v>
      </c>
      <c r="V58">
        <f>IFERROR(VALUE(J58),0)</f>
        <v>0</v>
      </c>
      <c r="W58">
        <f>IFERROR(VALUE(K58),0)</f>
        <v>0</v>
      </c>
      <c r="X58">
        <f>IFERROR(VALUE(L58),0)</f>
        <v>0</v>
      </c>
      <c r="Y58">
        <f>IFERROR(VALUE(M58),0)</f>
        <v>4</v>
      </c>
    </row>
    <row r="59" spans="1:25" x14ac:dyDescent="0.25">
      <c r="A59" s="4"/>
      <c r="B59" s="4">
        <v>51</v>
      </c>
      <c r="C59" s="4">
        <v>14886</v>
      </c>
      <c r="D59" s="4" t="s">
        <v>74</v>
      </c>
      <c r="E59" s="6">
        <v>0</v>
      </c>
      <c r="F59" s="6">
        <v>1</v>
      </c>
      <c r="G59" s="6">
        <v>1</v>
      </c>
      <c r="H59" s="6"/>
      <c r="I59" s="6" t="s">
        <v>24</v>
      </c>
      <c r="J59" s="6" t="s">
        <v>24</v>
      </c>
      <c r="K59" s="6" t="s">
        <v>24</v>
      </c>
      <c r="L59" s="6" t="s">
        <v>24</v>
      </c>
      <c r="M59" s="7" t="s">
        <v>21</v>
      </c>
      <c r="N59" s="7" t="s">
        <v>21</v>
      </c>
      <c r="O59" s="7" t="s">
        <v>25</v>
      </c>
      <c r="P59" s="2" t="s">
        <v>22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</row>
    <row r="60" spans="1:25" x14ac:dyDescent="0.25">
      <c r="A60" s="4"/>
      <c r="B60" s="4">
        <v>52</v>
      </c>
      <c r="C60" s="4">
        <v>14563</v>
      </c>
      <c r="D60" s="4" t="s">
        <v>75</v>
      </c>
      <c r="E60" s="6">
        <v>0</v>
      </c>
      <c r="F60" s="6">
        <v>1</v>
      </c>
      <c r="G60" s="6">
        <v>1</v>
      </c>
      <c r="H60" s="6"/>
      <c r="I60" s="6" t="s">
        <v>24</v>
      </c>
      <c r="J60" s="6" t="s">
        <v>24</v>
      </c>
      <c r="K60" s="6" t="s">
        <v>24</v>
      </c>
      <c r="L60" s="6" t="s">
        <v>24</v>
      </c>
      <c r="M60" s="7" t="s">
        <v>21</v>
      </c>
      <c r="N60" s="7" t="s">
        <v>21</v>
      </c>
      <c r="O60" s="7" t="s">
        <v>25</v>
      </c>
      <c r="P60" s="2" t="s">
        <v>22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</row>
    <row r="62" spans="1:25" x14ac:dyDescent="0.25">
      <c r="A62" t="s">
        <v>76</v>
      </c>
    </row>
    <row r="63" spans="1:25" x14ac:dyDescent="0.25">
      <c r="A63" t="s">
        <v>77</v>
      </c>
    </row>
    <row r="64" spans="1:25" x14ac:dyDescent="0.25">
      <c r="A64" t="s">
        <v>78</v>
      </c>
    </row>
    <row r="65" spans="1:8" x14ac:dyDescent="0.25">
      <c r="A65" t="s">
        <v>79</v>
      </c>
    </row>
    <row r="67" spans="1:8" x14ac:dyDescent="0.25">
      <c r="D67" t="s">
        <v>80</v>
      </c>
    </row>
    <row r="68" spans="1:8" x14ac:dyDescent="0.25">
      <c r="D68" t="s">
        <v>81</v>
      </c>
      <c r="E68">
        <v>34</v>
      </c>
    </row>
    <row r="69" spans="1:8" x14ac:dyDescent="0.25">
      <c r="H69" t="s">
        <v>82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CS12_1r1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2024-10-31T22:21:00Z</dcterms:created>
  <dcterms:modified xsi:type="dcterms:W3CDTF">2024-10-31T22:21:00Z</dcterms:modified>
</cp:coreProperties>
</file>