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13_1r1" sheetId="1" r:id="rId1"/>
  </sheets>
  <calcPr calcId="145621"/>
</workbook>
</file>

<file path=xl/calcChain.xml><?xml version="1.0" encoding="utf-8"?>
<calcChain xmlns="http://schemas.openxmlformats.org/spreadsheetml/2006/main">
  <c r="Y57" i="1" l="1"/>
  <c r="Y54" i="1"/>
  <c r="Y53" i="1"/>
  <c r="Y51" i="1"/>
  <c r="Y50" i="1"/>
  <c r="Y48" i="1"/>
  <c r="Y46" i="1"/>
  <c r="Y45" i="1"/>
  <c r="Y36" i="1"/>
  <c r="Y33" i="1"/>
  <c r="Y32" i="1"/>
  <c r="Y31" i="1"/>
  <c r="Y29" i="1"/>
  <c r="Y27" i="1"/>
  <c r="Y18" i="1"/>
  <c r="Y17" i="1"/>
  <c r="Y15" i="1"/>
  <c r="Y13" i="1"/>
  <c r="Y12" i="1"/>
  <c r="Y10" i="1"/>
  <c r="Y9" i="1"/>
  <c r="X57" i="1"/>
  <c r="X54" i="1"/>
  <c r="X53" i="1"/>
  <c r="X51" i="1"/>
  <c r="X50" i="1"/>
  <c r="X48" i="1"/>
  <c r="X46" i="1"/>
  <c r="X45" i="1"/>
  <c r="X36" i="1"/>
  <c r="X33" i="1"/>
  <c r="X32" i="1"/>
  <c r="X31" i="1"/>
  <c r="X29" i="1"/>
  <c r="X27" i="1"/>
  <c r="X18" i="1"/>
  <c r="X17" i="1"/>
  <c r="X15" i="1"/>
  <c r="X13" i="1"/>
  <c r="X12" i="1"/>
  <c r="X10" i="1"/>
  <c r="X9" i="1"/>
  <c r="W57" i="1"/>
  <c r="W54" i="1"/>
  <c r="W53" i="1"/>
  <c r="W51" i="1"/>
  <c r="W50" i="1"/>
  <c r="W48" i="1"/>
  <c r="W46" i="1"/>
  <c r="W45" i="1"/>
  <c r="W36" i="1"/>
  <c r="W33" i="1"/>
  <c r="W32" i="1"/>
  <c r="W31" i="1"/>
  <c r="W29" i="1"/>
  <c r="W27" i="1"/>
  <c r="W18" i="1"/>
  <c r="W17" i="1"/>
  <c r="W15" i="1"/>
  <c r="W13" i="1"/>
  <c r="W12" i="1"/>
  <c r="W10" i="1"/>
  <c r="W9" i="1"/>
  <c r="V57" i="1"/>
  <c r="V54" i="1"/>
  <c r="V53" i="1"/>
  <c r="V51" i="1"/>
  <c r="V50" i="1"/>
  <c r="V48" i="1"/>
  <c r="V46" i="1"/>
  <c r="V45" i="1"/>
  <c r="V36" i="1"/>
  <c r="V33" i="1"/>
  <c r="V32" i="1"/>
  <c r="V31" i="1"/>
  <c r="V29" i="1"/>
  <c r="V27" i="1"/>
  <c r="V18" i="1"/>
  <c r="V17" i="1"/>
  <c r="V15" i="1"/>
  <c r="V13" i="1"/>
  <c r="V12" i="1"/>
  <c r="V10" i="1"/>
  <c r="V9" i="1"/>
  <c r="U57" i="1"/>
  <c r="U54" i="1"/>
  <c r="U53" i="1"/>
  <c r="U51" i="1"/>
  <c r="U50" i="1"/>
  <c r="U48" i="1"/>
  <c r="U46" i="1"/>
  <c r="U45" i="1"/>
  <c r="U36" i="1"/>
  <c r="U33" i="1"/>
  <c r="U32" i="1"/>
  <c r="U31" i="1"/>
  <c r="U29" i="1"/>
  <c r="U27" i="1"/>
  <c r="U18" i="1"/>
  <c r="U17" i="1"/>
  <c r="U15" i="1"/>
  <c r="U13" i="1"/>
  <c r="U12" i="1"/>
  <c r="U10" i="1"/>
  <c r="U9" i="1"/>
  <c r="T57" i="1"/>
  <c r="T54" i="1"/>
  <c r="T53" i="1"/>
  <c r="T51" i="1"/>
  <c r="T50" i="1"/>
  <c r="T48" i="1"/>
  <c r="T46" i="1"/>
  <c r="T45" i="1"/>
  <c r="T36" i="1"/>
  <c r="T33" i="1"/>
  <c r="T32" i="1"/>
  <c r="T31" i="1"/>
  <c r="T29" i="1"/>
  <c r="T27" i="1"/>
  <c r="T18" i="1"/>
  <c r="T17" i="1"/>
  <c r="T15" i="1"/>
  <c r="T13" i="1"/>
  <c r="T12" i="1"/>
  <c r="T10" i="1"/>
  <c r="T9" i="1"/>
  <c r="S57" i="1"/>
  <c r="S54" i="1"/>
  <c r="S53" i="1"/>
  <c r="S51" i="1"/>
  <c r="S50" i="1"/>
  <c r="S48" i="1"/>
  <c r="S46" i="1"/>
  <c r="S45" i="1"/>
  <c r="S36" i="1"/>
  <c r="S33" i="1"/>
  <c r="S32" i="1"/>
  <c r="S31" i="1"/>
  <c r="S29" i="1"/>
  <c r="S27" i="1"/>
  <c r="S18" i="1"/>
  <c r="S17" i="1"/>
  <c r="S15" i="1"/>
  <c r="S13" i="1"/>
  <c r="S12" i="1"/>
  <c r="S10" i="1"/>
  <c r="S9" i="1"/>
  <c r="R57" i="1"/>
  <c r="R54" i="1"/>
  <c r="R53" i="1"/>
  <c r="R51" i="1"/>
  <c r="R50" i="1"/>
  <c r="R48" i="1"/>
  <c r="R46" i="1"/>
  <c r="R45" i="1"/>
  <c r="R36" i="1"/>
  <c r="R33" i="1"/>
  <c r="R32" i="1"/>
  <c r="R31" i="1"/>
  <c r="R29" i="1"/>
  <c r="R27" i="1"/>
  <c r="R18" i="1"/>
  <c r="R17" i="1"/>
  <c r="R15" i="1"/>
  <c r="R13" i="1"/>
  <c r="R12" i="1"/>
  <c r="R10" i="1"/>
  <c r="R9" i="1"/>
  <c r="Q57" i="1"/>
  <c r="Q54" i="1"/>
  <c r="Q53" i="1"/>
  <c r="Q51" i="1"/>
  <c r="Q50" i="1"/>
  <c r="Q48" i="1"/>
  <c r="Q46" i="1"/>
  <c r="Q45" i="1"/>
  <c r="Q36" i="1"/>
  <c r="Q33" i="1"/>
  <c r="Q32" i="1"/>
  <c r="Q31" i="1"/>
  <c r="O31" i="1" s="1"/>
  <c r="Q29" i="1"/>
  <c r="Q27" i="1"/>
  <c r="Q18" i="1"/>
  <c r="Q17" i="1"/>
  <c r="Q15" i="1"/>
  <c r="Q13" i="1"/>
  <c r="Q12" i="1"/>
  <c r="Q10" i="1"/>
  <c r="O10" i="1" s="1"/>
  <c r="Q9" i="1"/>
  <c r="O57" i="1"/>
  <c r="O54" i="1"/>
  <c r="O53" i="1"/>
  <c r="O51" i="1"/>
  <c r="O50" i="1"/>
  <c r="O48" i="1"/>
  <c r="O46" i="1"/>
  <c r="O45" i="1"/>
  <c r="O36" i="1"/>
  <c r="O33" i="1"/>
  <c r="O32" i="1"/>
  <c r="O29" i="1"/>
  <c r="O27" i="1"/>
  <c r="O18" i="1"/>
  <c r="O17" i="1"/>
  <c r="O15" i="1"/>
  <c r="O13" i="1"/>
  <c r="O12" i="1"/>
  <c r="M57" i="1"/>
  <c r="M54" i="1"/>
  <c r="M53" i="1"/>
  <c r="M51" i="1"/>
  <c r="M50" i="1"/>
  <c r="M48" i="1"/>
  <c r="M46" i="1"/>
  <c r="M45" i="1"/>
  <c r="M36" i="1"/>
  <c r="M33" i="1"/>
  <c r="M32" i="1"/>
  <c r="M31" i="1"/>
  <c r="M29" i="1"/>
  <c r="M27" i="1"/>
  <c r="M18" i="1"/>
  <c r="M17" i="1"/>
  <c r="M15" i="1"/>
  <c r="M13" i="1"/>
  <c r="M12" i="1"/>
  <c r="M10" i="1"/>
  <c r="M9" i="1"/>
  <c r="O9" i="1" l="1"/>
</calcChain>
</file>

<file path=xl/sharedStrings.xml><?xml version="1.0" encoding="utf-8"?>
<sst xmlns="http://schemas.openxmlformats.org/spreadsheetml/2006/main" count="341" uniqueCount="84">
  <si>
    <t xml:space="preserve">       INFORME DE SITUACION ACADEMICA DE ALUMNOS</t>
  </si>
  <si>
    <t>Cursada N°: 7786</t>
  </si>
  <si>
    <t xml:space="preserve">Carrera:     TECNICO SUPERIOR EN COMUNICACION SOCIAL           </t>
  </si>
  <si>
    <t>Ciclo: 1</t>
  </si>
  <si>
    <t>Espacio:     HIST. POLIT. Y SOCIAL CONTEMP.</t>
  </si>
  <si>
    <t>(CS13)    1ro  1  Anual        2024</t>
  </si>
  <si>
    <t xml:space="preserve">Docente:      GONZALEZ, Rocio Elizabeth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</si>
  <si>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</si>
  <si>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</si>
  <si>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</si>
  <si>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</si>
  <si>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</si>
  <si>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</si>
  <si>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</si>
  <si>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</si>
  <si>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</si>
  <si>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</si>
  <si>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</si>
  <si>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</si>
  <si>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</si>
  <si>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Sofia Valentina                </t>
  </si>
  <si>
    <t xml:space="preserve">  </t>
  </si>
  <si>
    <t xml:space="preserve">ALBARRACIN, Tiago Tomas                 </t>
  </si>
  <si>
    <t xml:space="preserve">ALEGRE KAUFMANN, Agustina Belen         </t>
  </si>
  <si>
    <t>-</t>
  </si>
  <si>
    <t>Libre</t>
  </si>
  <si>
    <t>sin promoción, falta libreta</t>
  </si>
  <si>
    <t xml:space="preserve">ALMIRON ARAGON, Nadia Yolanda           </t>
  </si>
  <si>
    <t xml:space="preserve">AMPUERO ESPINDOLA, Nahiara Agustina     </t>
  </si>
  <si>
    <t xml:space="preserve">ANGELES, Lourdes Rocio Celeste          </t>
  </si>
  <si>
    <t xml:space="preserve">ARAUJO, Sol Eugenia                     </t>
  </si>
  <si>
    <t xml:space="preserve">ASENCIO, Yanina Josefina                </t>
  </si>
  <si>
    <t xml:space="preserve">BARRIOS, Yamila Evangelina              </t>
  </si>
  <si>
    <t xml:space="preserve">BENITEZ, Rosalia                        </t>
  </si>
  <si>
    <t xml:space="preserve">BENITEZ, Tiziana Belen                  </t>
  </si>
  <si>
    <t xml:space="preserve">BUSCEMI, Jorgelina Xoren                </t>
  </si>
  <si>
    <t xml:space="preserve">CANO, Silvia Patricia                   </t>
  </si>
  <si>
    <t xml:space="preserve">CARBAJAL, Gala Evelyn                   </t>
  </si>
  <si>
    <t xml:space="preserve">CARDENAS PEREZ, Sebastian Alejandro     </t>
  </si>
  <si>
    <t xml:space="preserve">CARNEBALE, Eugenia Soledad              </t>
  </si>
  <si>
    <t xml:space="preserve">COLAZO, Claudia Valeria                 </t>
  </si>
  <si>
    <t xml:space="preserve">FERNANDEZ, Veronica Beatriz             </t>
  </si>
  <si>
    <t xml:space="preserve">FERRANDI, Julieta Valentina             </t>
  </si>
  <si>
    <t xml:space="preserve">FERVENZA, Rocio Belen                   </t>
  </si>
  <si>
    <t xml:space="preserve">FLORES, Raul Isaias Cristian            </t>
  </si>
  <si>
    <t xml:space="preserve">GARCIA CASIANO, Glendaly                </t>
  </si>
  <si>
    <t xml:space="preserve">GOMEZ CARCAMO, Dafne Mariela            </t>
  </si>
  <si>
    <t xml:space="preserve">GOMEZ, Martin Elias                     </t>
  </si>
  <si>
    <t xml:space="preserve">GOMEZ, Sonia Del Valle                  </t>
  </si>
  <si>
    <t xml:space="preserve">GORDILLO VIDELA, Esteban Dario          </t>
  </si>
  <si>
    <t xml:space="preserve">GUEICHA SACARELO, Daiana Aylen          </t>
  </si>
  <si>
    <t xml:space="preserve">GUERRERO QUELIN, Luisa Amelia           </t>
  </si>
  <si>
    <t xml:space="preserve">LOCASO, Sofia Andrea                    </t>
  </si>
  <si>
    <t xml:space="preserve">LOPEZ, Estefania Irupe                  </t>
  </si>
  <si>
    <t xml:space="preserve">LUCHA, Alan David                       </t>
  </si>
  <si>
    <t xml:space="preserve">MAFFEI, Amanda Estefania                </t>
  </si>
  <si>
    <t xml:space="preserve">MALDONADO, Juan Gonzalo                 </t>
  </si>
  <si>
    <t xml:space="preserve">MARQUEZ, Valentina                      </t>
  </si>
  <si>
    <t xml:space="preserve">MARTIN, Rodrigo                         </t>
  </si>
  <si>
    <t xml:space="preserve">MARTINEZ ARTEAGA, Benjamin Ignacio      </t>
  </si>
  <si>
    <t xml:space="preserve">NUÑEZ, Rocio Guadalupe                  </t>
  </si>
  <si>
    <t xml:space="preserve">PASTRANA, Mercedes Victoria             </t>
  </si>
  <si>
    <t xml:space="preserve">PAWLIZKI, Yohana Paola                  </t>
  </si>
  <si>
    <t xml:space="preserve">PIRRIS VARGAS, Kayla Catalina           </t>
  </si>
  <si>
    <t xml:space="preserve">RIOS, Ana Georgina                      </t>
  </si>
  <si>
    <t xml:space="preserve">RIVAS VILLEGAS, Julieta Betsabe         </t>
  </si>
  <si>
    <t xml:space="preserve">RIVERA MENDOZA, Kevin                   </t>
  </si>
  <si>
    <t xml:space="preserve">ROBLES, Lucas Xavier                    </t>
  </si>
  <si>
    <t xml:space="preserve">SULCA, Cristian Fernando                </t>
  </si>
  <si>
    <t xml:space="preserve">TESTA HENRIQUEZ, Camila Alejandra       </t>
  </si>
  <si>
    <t xml:space="preserve">TOBAR CAVIERES, Araceli Gisele          </t>
  </si>
  <si>
    <t xml:space="preserve">TORRES VIDAL, Micaela Soledad           </t>
  </si>
  <si>
    <t xml:space="preserve">TORRES, Muriel Constanza                </t>
  </si>
  <si>
    <t xml:space="preserve">VILLANUEVA VILLANUEVA, Jacqueline       </t>
  </si>
  <si>
    <t xml:space="preserve">ZENIQUEL, Laura Florencia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</si>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</sst>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14969</v>
      </c>
      <c r="D9" s="4" t="s">
        <v>20</v>
      </c>
      <c r="E9" s="6">
        <v>94</v>
      </c>
      <c r="F9" s="6">
        <v>9</v>
      </c>
      <c r="G9" s="6">
        <v>8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94</v>
      </c>
      <c r="R9">
        <f>IFERROR(VALUE(F9),0)</f>
        <v>9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14962</v>
      </c>
      <c r="D10" s="4" t="s">
        <v>22</v>
      </c>
      <c r="E10" s="6">
        <v>84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84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14968</v>
      </c>
      <c r="D11" s="4" t="s">
        <v>23</v>
      </c>
      <c r="E11" s="6">
        <v>10</v>
      </c>
      <c r="F11" s="6">
        <v>1</v>
      </c>
      <c r="G11" s="6">
        <v>1</v>
      </c>
      <c r="H11" s="6"/>
      <c r="I11" s="6" t="s">
        <v>24</v>
      </c>
      <c r="J11" s="6" t="s">
        <v>24</v>
      </c>
      <c r="K11" s="6" t="s">
        <v>24</v>
      </c>
      <c r="L11" s="6" t="s">
        <v>24</v>
      </c>
      <c r="M11" s="7" t="s">
        <v>21</v>
      </c>
      <c r="N11" s="7" t="s">
        <v>21</v>
      </c>
      <c r="O11" s="7" t="s">
        <v>25</v>
      </c>
      <c r="P11" s="2" t="s">
        <v>26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9612</v>
      </c>
      <c r="D12" s="4" t="s">
        <v>27</v>
      </c>
      <c r="E12" s="6">
        <v>94</v>
      </c>
      <c r="F12" s="6">
        <v>10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94</v>
      </c>
      <c r="R12">
        <f>IFERROR(VALUE(F12),0)</f>
        <v>10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14559</v>
      </c>
      <c r="D13" s="4" t="s">
        <v>28</v>
      </c>
      <c r="E13" s="6">
        <v>89</v>
      </c>
      <c r="F13" s="6">
        <v>9</v>
      </c>
      <c r="G13" s="6">
        <v>8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89</v>
      </c>
      <c r="R13">
        <f>IFERROR(VALUE(F13),0)</f>
        <v>9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14127</v>
      </c>
      <c r="D14" s="4" t="s">
        <v>29</v>
      </c>
      <c r="E14" s="6">
        <v>31</v>
      </c>
      <c r="F14" s="6">
        <v>1</v>
      </c>
      <c r="G14" s="6">
        <v>1</v>
      </c>
      <c r="H14" s="6"/>
      <c r="I14" s="6" t="s">
        <v>24</v>
      </c>
      <c r="J14" s="6" t="s">
        <v>24</v>
      </c>
      <c r="K14" s="6" t="s">
        <v>24</v>
      </c>
      <c r="L14" s="6" t="s">
        <v>24</v>
      </c>
      <c r="M14" s="7" t="s">
        <v>21</v>
      </c>
      <c r="N14" s="7" t="s">
        <v>21</v>
      </c>
      <c r="O14" s="7" t="s">
        <v>25</v>
      </c>
      <c r="P14" s="2" t="s">
        <v>26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9156</v>
      </c>
      <c r="D15" s="4" t="s">
        <v>30</v>
      </c>
      <c r="E15" s="6">
        <v>80</v>
      </c>
      <c r="F15" s="6">
        <v>10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80</v>
      </c>
      <c r="R15">
        <f>IFERROR(VALUE(F15),0)</f>
        <v>10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14950</v>
      </c>
      <c r="D16" s="4" t="s">
        <v>31</v>
      </c>
      <c r="E16" s="6">
        <v>0</v>
      </c>
      <c r="F16" s="6">
        <v>1</v>
      </c>
      <c r="G16" s="6">
        <v>1</v>
      </c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26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11087</v>
      </c>
      <c r="D17" s="4" t="s">
        <v>32</v>
      </c>
      <c r="E17" s="6">
        <v>89</v>
      </c>
      <c r="F17" s="6">
        <v>8</v>
      </c>
      <c r="G17" s="6">
        <v>7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89</v>
      </c>
      <c r="R17">
        <f>IFERROR(VALUE(F17),0)</f>
        <v>8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14566</v>
      </c>
      <c r="D18" s="4" t="s">
        <v>33</v>
      </c>
      <c r="E18" s="6">
        <v>89</v>
      </c>
      <c r="F18" s="6">
        <v>6</v>
      </c>
      <c r="G18" s="6">
        <v>5</v>
      </c>
      <c r="H18" s="6">
        <v>7</v>
      </c>
      <c r="I18" s="6"/>
      <c r="J18" s="6"/>
      <c r="K18" s="6"/>
      <c r="L18" s="6"/>
      <c r="M18" s="7">
        <f>CEILING( AVERAGE( R18,V18),1)</f>
        <v>3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89</v>
      </c>
      <c r="R18">
        <f>IFERROR(VALUE(F18),0)</f>
        <v>6</v>
      </c>
      <c r="S18">
        <f>IFERROR(VALUE(G18),0)</f>
        <v>5</v>
      </c>
      <c r="T18">
        <f>IFERROR(VALUE(H18),0)</f>
        <v>7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3</v>
      </c>
    </row>
    <row r="19" spans="1:25" x14ac:dyDescent="0.25">
      <c r="A19" s="4"/>
      <c r="B19" s="4">
        <v>11</v>
      </c>
      <c r="C19" s="4">
        <v>14567</v>
      </c>
      <c r="D19" s="4" t="s">
        <v>34</v>
      </c>
      <c r="E19" s="6">
        <v>31</v>
      </c>
      <c r="F19" s="6">
        <v>1</v>
      </c>
      <c r="G19" s="6">
        <v>1</v>
      </c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12228</v>
      </c>
      <c r="D20" s="4" t="s">
        <v>35</v>
      </c>
      <c r="E20" s="6">
        <v>68</v>
      </c>
      <c r="F20" s="6">
        <v>1</v>
      </c>
      <c r="G20" s="6">
        <v>1</v>
      </c>
      <c r="H20" s="6"/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14970</v>
      </c>
      <c r="D21" s="4" t="s">
        <v>36</v>
      </c>
      <c r="E21" s="6">
        <v>0</v>
      </c>
      <c r="F21" s="6">
        <v>1</v>
      </c>
      <c r="G21" s="6">
        <v>1</v>
      </c>
      <c r="H21" s="6"/>
      <c r="I21" s="6" t="s">
        <v>24</v>
      </c>
      <c r="J21" s="6" t="s">
        <v>24</v>
      </c>
      <c r="K21" s="6" t="s">
        <v>24</v>
      </c>
      <c r="L21" s="6" t="s">
        <v>24</v>
      </c>
      <c r="M21" s="7" t="s">
        <v>21</v>
      </c>
      <c r="N21" s="7" t="s">
        <v>21</v>
      </c>
      <c r="O21" s="7" t="s">
        <v>25</v>
      </c>
      <c r="P21" s="2" t="s">
        <v>26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10012</v>
      </c>
      <c r="D22" s="4" t="s">
        <v>37</v>
      </c>
      <c r="E22" s="6">
        <v>0</v>
      </c>
      <c r="F22" s="6">
        <v>1</v>
      </c>
      <c r="G22" s="6">
        <v>1</v>
      </c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14961</v>
      </c>
      <c r="D23" s="4" t="s">
        <v>38</v>
      </c>
      <c r="E23" s="6">
        <v>0</v>
      </c>
      <c r="F23" s="6">
        <v>1</v>
      </c>
      <c r="G23" s="6">
        <v>1</v>
      </c>
      <c r="H23" s="6"/>
      <c r="I23" s="6" t="s">
        <v>24</v>
      </c>
      <c r="J23" s="6" t="s">
        <v>24</v>
      </c>
      <c r="K23" s="6" t="s">
        <v>24</v>
      </c>
      <c r="L23" s="6" t="s">
        <v>24</v>
      </c>
      <c r="M23" s="7" t="s">
        <v>21</v>
      </c>
      <c r="N23" s="7" t="s">
        <v>21</v>
      </c>
      <c r="O23" s="7" t="s">
        <v>25</v>
      </c>
      <c r="P23" s="2" t="s">
        <v>26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13773</v>
      </c>
      <c r="D24" s="4" t="s">
        <v>39</v>
      </c>
      <c r="E24" s="6">
        <v>0</v>
      </c>
      <c r="F24" s="6">
        <v>1</v>
      </c>
      <c r="G24" s="6">
        <v>1</v>
      </c>
      <c r="H24" s="6"/>
      <c r="I24" s="6" t="s">
        <v>24</v>
      </c>
      <c r="J24" s="6" t="s">
        <v>24</v>
      </c>
      <c r="K24" s="6" t="s">
        <v>24</v>
      </c>
      <c r="L24" s="6" t="s">
        <v>24</v>
      </c>
      <c r="M24" s="7" t="s">
        <v>21</v>
      </c>
      <c r="N24" s="7" t="s">
        <v>21</v>
      </c>
      <c r="O24" s="7" t="s">
        <v>25</v>
      </c>
      <c r="P24" s="2" t="s">
        <v>26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12011</v>
      </c>
      <c r="D25" s="4" t="s">
        <v>40</v>
      </c>
      <c r="E25" s="6">
        <v>0</v>
      </c>
      <c r="F25" s="6">
        <v>1</v>
      </c>
      <c r="G25" s="6">
        <v>1</v>
      </c>
      <c r="H25" s="6"/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14921</v>
      </c>
      <c r="D26" s="4" t="s">
        <v>41</v>
      </c>
      <c r="E26" s="6">
        <v>0</v>
      </c>
      <c r="F26" s="6">
        <v>1</v>
      </c>
      <c r="G26" s="6">
        <v>1</v>
      </c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26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12564</v>
      </c>
      <c r="D27" s="4" t="s">
        <v>42</v>
      </c>
      <c r="E27" s="6">
        <v>78</v>
      </c>
      <c r="F27" s="6">
        <v>6</v>
      </c>
      <c r="G27" s="6">
        <v>1</v>
      </c>
      <c r="H27" s="6">
        <v>6</v>
      </c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Q27">
        <f>IFERROR(VALUE(E27),0)</f>
        <v>78</v>
      </c>
      <c r="R27">
        <f>IFERROR(VALUE(F27),0)</f>
        <v>6</v>
      </c>
      <c r="S27">
        <f>IFERROR(VALUE(G27),0)</f>
        <v>1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14565</v>
      </c>
      <c r="D28" s="4" t="s">
        <v>43</v>
      </c>
      <c r="E28" s="6">
        <v>31</v>
      </c>
      <c r="F28" s="6">
        <v>1</v>
      </c>
      <c r="G28" s="6">
        <v>1</v>
      </c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14963</v>
      </c>
      <c r="D29" s="4" t="s">
        <v>44</v>
      </c>
      <c r="E29" s="6">
        <v>65</v>
      </c>
      <c r="F29" s="6">
        <v>8</v>
      </c>
      <c r="G29" s="6">
        <v>8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65</v>
      </c>
      <c r="R29">
        <f>IFERROR(VALUE(F29),0)</f>
        <v>8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9874</v>
      </c>
      <c r="D30" s="4" t="s">
        <v>45</v>
      </c>
      <c r="E30" s="6">
        <v>0</v>
      </c>
      <c r="F30" s="6">
        <v>1</v>
      </c>
      <c r="G30" s="6">
        <v>1</v>
      </c>
      <c r="H30" s="6"/>
      <c r="I30" s="6" t="s">
        <v>24</v>
      </c>
      <c r="J30" s="6" t="s">
        <v>24</v>
      </c>
      <c r="K30" s="6" t="s">
        <v>24</v>
      </c>
      <c r="L30" s="6" t="s">
        <v>24</v>
      </c>
      <c r="M30" s="7" t="s">
        <v>21</v>
      </c>
      <c r="N30" s="7" t="s">
        <v>21</v>
      </c>
      <c r="O30" s="7" t="s">
        <v>25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14949</v>
      </c>
      <c r="D31" s="4" t="s">
        <v>46</v>
      </c>
      <c r="E31" s="6">
        <v>94</v>
      </c>
      <c r="F31" s="6">
        <v>8</v>
      </c>
      <c r="G31" s="6">
        <v>2</v>
      </c>
      <c r="H31" s="6">
        <v>7</v>
      </c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94</v>
      </c>
      <c r="R31">
        <f>IFERROR(VALUE(F31),0)</f>
        <v>8</v>
      </c>
      <c r="S31">
        <f>IFERROR(VALUE(G31),0)</f>
        <v>2</v>
      </c>
      <c r="T31">
        <f>IFERROR(VALUE(H31),0)</f>
        <v>7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14960</v>
      </c>
      <c r="D32" s="4" t="s">
        <v>47</v>
      </c>
      <c r="E32" s="6">
        <v>84</v>
      </c>
      <c r="F32" s="6">
        <v>9</v>
      </c>
      <c r="G32" s="6">
        <v>8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84</v>
      </c>
      <c r="R32">
        <f>IFERROR(VALUE(F32),0)</f>
        <v>9</v>
      </c>
      <c r="S32">
        <f>IFERROR(VALUE(G32),0)</f>
        <v>8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14082</v>
      </c>
      <c r="D33" s="4" t="s">
        <v>48</v>
      </c>
      <c r="E33" s="6">
        <v>84</v>
      </c>
      <c r="F33" s="6">
        <v>8</v>
      </c>
      <c r="G33" s="6">
        <v>7</v>
      </c>
      <c r="H33" s="6"/>
      <c r="I33" s="6"/>
      <c r="J33" s="6"/>
      <c r="K33" s="6"/>
      <c r="L33" s="6"/>
      <c r="M33" s="7">
        <f>CEILING( AVERAGE( R33,V33),1)</f>
        <v>4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Q33">
        <f>IFERROR(VALUE(E33),0)</f>
        <v>84</v>
      </c>
      <c r="R33">
        <f>IFERROR(VALUE(F33),0)</f>
        <v>8</v>
      </c>
      <c r="S33">
        <f>IFERROR(VALUE(G33),0)</f>
        <v>7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4</v>
      </c>
    </row>
    <row r="34" spans="1:25" x14ac:dyDescent="0.25">
      <c r="A34" s="4"/>
      <c r="B34" s="4">
        <v>26</v>
      </c>
      <c r="C34" s="4">
        <v>14560</v>
      </c>
      <c r="D34" s="4" t="s">
        <v>49</v>
      </c>
      <c r="E34" s="6">
        <v>0</v>
      </c>
      <c r="F34" s="6">
        <v>1</v>
      </c>
      <c r="G34" s="6">
        <v>1</v>
      </c>
      <c r="H34" s="6"/>
      <c r="I34" s="6" t="s">
        <v>24</v>
      </c>
      <c r="J34" s="6" t="s">
        <v>24</v>
      </c>
      <c r="K34" s="6" t="s">
        <v>24</v>
      </c>
      <c r="L34" s="6" t="s">
        <v>24</v>
      </c>
      <c r="M34" s="7" t="s">
        <v>21</v>
      </c>
      <c r="N34" s="7" t="s">
        <v>21</v>
      </c>
      <c r="O34" s="7" t="s">
        <v>25</v>
      </c>
      <c r="P34" s="2" t="s">
        <v>26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14948</v>
      </c>
      <c r="D35" s="4" t="s">
        <v>50</v>
      </c>
      <c r="E35" s="6">
        <v>0</v>
      </c>
      <c r="F35" s="6">
        <v>1</v>
      </c>
      <c r="G35" s="6">
        <v>1</v>
      </c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14564</v>
      </c>
      <c r="D36" s="4" t="s">
        <v>51</v>
      </c>
      <c r="E36" s="6">
        <v>89</v>
      </c>
      <c r="F36" s="6">
        <v>7</v>
      </c>
      <c r="G36" s="6">
        <v>6</v>
      </c>
      <c r="H36" s="6"/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89</v>
      </c>
      <c r="R36">
        <f>IFERROR(VALUE(F36),0)</f>
        <v>7</v>
      </c>
      <c r="S36">
        <f>IFERROR(VALUE(G36),0)</f>
        <v>6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14561</v>
      </c>
      <c r="D37" s="4" t="s">
        <v>52</v>
      </c>
      <c r="E37" s="6">
        <v>0</v>
      </c>
      <c r="F37" s="6">
        <v>1</v>
      </c>
      <c r="G37" s="6">
        <v>1</v>
      </c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26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14952</v>
      </c>
      <c r="D38" s="4" t="s">
        <v>53</v>
      </c>
      <c r="E38" s="6">
        <v>0</v>
      </c>
      <c r="F38" s="6">
        <v>1</v>
      </c>
      <c r="G38" s="6">
        <v>1</v>
      </c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26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14951</v>
      </c>
      <c r="D39" s="4" t="s">
        <v>54</v>
      </c>
      <c r="E39" s="6">
        <v>42</v>
      </c>
      <c r="F39" s="6">
        <v>1</v>
      </c>
      <c r="G39" s="6">
        <v>1</v>
      </c>
      <c r="H39" s="6"/>
      <c r="I39" s="6" t="s">
        <v>24</v>
      </c>
      <c r="J39" s="6" t="s">
        <v>24</v>
      </c>
      <c r="K39" s="6" t="s">
        <v>24</v>
      </c>
      <c r="L39" s="6" t="s">
        <v>24</v>
      </c>
      <c r="M39" s="7" t="s">
        <v>21</v>
      </c>
      <c r="N39" s="7" t="s">
        <v>21</v>
      </c>
      <c r="O39" s="7" t="s">
        <v>25</v>
      </c>
      <c r="P39" s="2" t="s">
        <v>26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14956</v>
      </c>
      <c r="D40" s="4" t="s">
        <v>55</v>
      </c>
      <c r="E40" s="6">
        <v>0</v>
      </c>
      <c r="F40" s="6">
        <v>1</v>
      </c>
      <c r="G40" s="6">
        <v>1</v>
      </c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26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14955</v>
      </c>
      <c r="D41" s="4" t="s">
        <v>56</v>
      </c>
      <c r="E41" s="6">
        <v>26</v>
      </c>
      <c r="F41" s="6">
        <v>1</v>
      </c>
      <c r="G41" s="6">
        <v>1</v>
      </c>
      <c r="H41" s="6"/>
      <c r="I41" s="6" t="s">
        <v>24</v>
      </c>
      <c r="J41" s="6" t="s">
        <v>24</v>
      </c>
      <c r="K41" s="6" t="s">
        <v>24</v>
      </c>
      <c r="L41" s="6" t="s">
        <v>24</v>
      </c>
      <c r="M41" s="7" t="s">
        <v>21</v>
      </c>
      <c r="N41" s="7" t="s">
        <v>21</v>
      </c>
      <c r="O41" s="7" t="s">
        <v>25</v>
      </c>
      <c r="P41" s="2" t="s">
        <v>26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14568</v>
      </c>
      <c r="D42" s="4" t="s">
        <v>57</v>
      </c>
      <c r="E42" s="6">
        <v>0</v>
      </c>
      <c r="F42" s="6">
        <v>1</v>
      </c>
      <c r="G42" s="6">
        <v>1</v>
      </c>
      <c r="H42" s="6"/>
      <c r="I42" s="6" t="s">
        <v>24</v>
      </c>
      <c r="J42" s="6" t="s">
        <v>24</v>
      </c>
      <c r="K42" s="6" t="s">
        <v>24</v>
      </c>
      <c r="L42" s="6" t="s">
        <v>24</v>
      </c>
      <c r="M42" s="7" t="s">
        <v>21</v>
      </c>
      <c r="N42" s="7" t="s">
        <v>21</v>
      </c>
      <c r="O42" s="7" t="s">
        <v>25</v>
      </c>
      <c r="P42" s="2" t="s">
        <v>26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13387</v>
      </c>
      <c r="D43" s="4" t="s">
        <v>58</v>
      </c>
      <c r="E43" s="6">
        <v>26</v>
      </c>
      <c r="F43" s="6">
        <v>1</v>
      </c>
      <c r="G43" s="6">
        <v>1</v>
      </c>
      <c r="H43" s="6"/>
      <c r="I43" s="6" t="s">
        <v>24</v>
      </c>
      <c r="J43" s="6" t="s">
        <v>24</v>
      </c>
      <c r="K43" s="6" t="s">
        <v>24</v>
      </c>
      <c r="L43" s="6" t="s">
        <v>24</v>
      </c>
      <c r="M43" s="7" t="s">
        <v>21</v>
      </c>
      <c r="N43" s="7" t="s">
        <v>21</v>
      </c>
      <c r="O43" s="7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14958</v>
      </c>
      <c r="D44" s="4" t="s">
        <v>59</v>
      </c>
      <c r="E44" s="6">
        <v>78</v>
      </c>
      <c r="F44" s="6">
        <v>1</v>
      </c>
      <c r="G44" s="6">
        <v>1</v>
      </c>
      <c r="H44" s="6"/>
      <c r="I44" s="6" t="s">
        <v>24</v>
      </c>
      <c r="J44" s="6" t="s">
        <v>24</v>
      </c>
      <c r="K44" s="6" t="s">
        <v>24</v>
      </c>
      <c r="L44" s="6" t="s">
        <v>24</v>
      </c>
      <c r="M44" s="7" t="s">
        <v>21</v>
      </c>
      <c r="N44" s="7" t="s">
        <v>21</v>
      </c>
      <c r="O44" s="7" t="s">
        <v>25</v>
      </c>
      <c r="P44" s="2" t="s">
        <v>26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11810</v>
      </c>
      <c r="D45" s="4" t="s">
        <v>60</v>
      </c>
      <c r="E45" s="6">
        <v>94</v>
      </c>
      <c r="F45" s="6">
        <v>9</v>
      </c>
      <c r="G45" s="6">
        <v>9</v>
      </c>
      <c r="H45" s="6"/>
      <c r="I45" s="6"/>
      <c r="J45" s="6"/>
      <c r="K45" s="6"/>
      <c r="L45" s="6"/>
      <c r="M45" s="7">
        <f>CEILING( AVERAGE( R45,V45),1)</f>
        <v>5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Q45">
        <f>IFERROR(VALUE(E45),0)</f>
        <v>94</v>
      </c>
      <c r="R45">
        <f>IFERROR(VALUE(F45),0)</f>
        <v>9</v>
      </c>
      <c r="S45">
        <f>IFERROR(VALUE(G45),0)</f>
        <v>9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6" spans="1:25" x14ac:dyDescent="0.25">
      <c r="A46" s="4"/>
      <c r="B46" s="4">
        <v>38</v>
      </c>
      <c r="C46" s="4">
        <v>10649</v>
      </c>
      <c r="D46" s="4" t="s">
        <v>61</v>
      </c>
      <c r="E46" s="6">
        <v>100</v>
      </c>
      <c r="F46" s="6">
        <v>7</v>
      </c>
      <c r="G46" s="6">
        <v>6</v>
      </c>
      <c r="H46" s="6"/>
      <c r="I46" s="6"/>
      <c r="J46" s="6"/>
      <c r="K46" s="6"/>
      <c r="L46" s="6"/>
      <c r="M46" s="7">
        <f>CEILING( AVERAGE( R46,V46),1)</f>
        <v>4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--</v>
      </c>
      <c r="Q46">
        <f>IFERROR(VALUE(E46),0)</f>
        <v>100</v>
      </c>
      <c r="R46">
        <f>IFERROR(VALUE(F46),0)</f>
        <v>7</v>
      </c>
      <c r="S46">
        <f>IFERROR(VALUE(G46),0)</f>
        <v>6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4</v>
      </c>
    </row>
    <row r="47" spans="1:25" x14ac:dyDescent="0.25">
      <c r="A47" s="4"/>
      <c r="B47" s="4">
        <v>39</v>
      </c>
      <c r="C47" s="4">
        <v>14966</v>
      </c>
      <c r="D47" s="4" t="s">
        <v>62</v>
      </c>
      <c r="E47" s="6">
        <v>42</v>
      </c>
      <c r="F47" s="6">
        <v>8</v>
      </c>
      <c r="G47" s="6">
        <v>1</v>
      </c>
      <c r="H47" s="6">
        <v>1</v>
      </c>
      <c r="I47" s="6" t="s">
        <v>24</v>
      </c>
      <c r="J47" s="6" t="s">
        <v>24</v>
      </c>
      <c r="K47" s="6" t="s">
        <v>24</v>
      </c>
      <c r="L47" s="6" t="s">
        <v>24</v>
      </c>
      <c r="M47" s="7" t="s">
        <v>21</v>
      </c>
      <c r="N47" s="7" t="s">
        <v>21</v>
      </c>
      <c r="O47" s="7" t="s">
        <v>25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14957</v>
      </c>
      <c r="D48" s="4" t="s">
        <v>63</v>
      </c>
      <c r="E48" s="6">
        <v>68</v>
      </c>
      <c r="F48" s="6">
        <v>8</v>
      </c>
      <c r="G48" s="6">
        <v>7</v>
      </c>
      <c r="H48" s="6"/>
      <c r="I48" s="6"/>
      <c r="J48" s="6"/>
      <c r="K48" s="6"/>
      <c r="L48" s="6"/>
      <c r="M48" s="7">
        <f>CEILING( AVERAGE( R48,V48),1)</f>
        <v>4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Q48">
        <f>IFERROR(VALUE(E48),0)</f>
        <v>68</v>
      </c>
      <c r="R48">
        <f>IFERROR(VALUE(F48),0)</f>
        <v>8</v>
      </c>
      <c r="S48">
        <f>IFERROR(VALUE(G48),0)</f>
        <v>7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4</v>
      </c>
    </row>
    <row r="49" spans="1:25" x14ac:dyDescent="0.25">
      <c r="A49" s="4"/>
      <c r="B49" s="4">
        <v>41</v>
      </c>
      <c r="C49" s="4">
        <v>14967</v>
      </c>
      <c r="D49" s="4" t="s">
        <v>64</v>
      </c>
      <c r="E49" s="6">
        <v>42</v>
      </c>
      <c r="F49" s="6">
        <v>9</v>
      </c>
      <c r="G49" s="6">
        <v>8</v>
      </c>
      <c r="H49" s="6"/>
      <c r="I49" s="6" t="s">
        <v>24</v>
      </c>
      <c r="J49" s="6" t="s">
        <v>24</v>
      </c>
      <c r="K49" s="6" t="s">
        <v>24</v>
      </c>
      <c r="L49" s="6" t="s">
        <v>24</v>
      </c>
      <c r="M49" s="7" t="s">
        <v>21</v>
      </c>
      <c r="N49" s="7" t="s">
        <v>21</v>
      </c>
      <c r="O49" s="7" t="s">
        <v>25</v>
      </c>
      <c r="P49" s="2" t="s">
        <v>26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14562</v>
      </c>
      <c r="D50" s="4" t="s">
        <v>65</v>
      </c>
      <c r="E50" s="6">
        <v>89</v>
      </c>
      <c r="F50" s="6">
        <v>9</v>
      </c>
      <c r="G50" s="6">
        <v>9</v>
      </c>
      <c r="H50" s="6"/>
      <c r="I50" s="6"/>
      <c r="J50" s="6"/>
      <c r="K50" s="6"/>
      <c r="L50" s="6"/>
      <c r="M50" s="7">
        <f>CEILING( AVERAGE( R50,V50),1)</f>
        <v>5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Q50">
        <f>IFERROR(VALUE(E50),0)</f>
        <v>89</v>
      </c>
      <c r="R50">
        <f>IFERROR(VALUE(F50),0)</f>
        <v>9</v>
      </c>
      <c r="S50">
        <f>IFERROR(VALUE(G50),0)</f>
        <v>9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5</v>
      </c>
    </row>
    <row r="51" spans="1:25" x14ac:dyDescent="0.25">
      <c r="A51" s="4"/>
      <c r="B51" s="4">
        <v>43</v>
      </c>
      <c r="C51" s="4">
        <v>14929</v>
      </c>
      <c r="D51" s="4" t="s">
        <v>66</v>
      </c>
      <c r="E51" s="6">
        <v>78</v>
      </c>
      <c r="F51" s="6">
        <v>9</v>
      </c>
      <c r="G51" s="6">
        <v>5</v>
      </c>
      <c r="H51" s="6">
        <v>7</v>
      </c>
      <c r="I51" s="6"/>
      <c r="J51" s="6"/>
      <c r="K51" s="6"/>
      <c r="L51" s="6"/>
      <c r="M51" s="7">
        <f>CEILING( AVERAGE( R51,V51),1)</f>
        <v>5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--</v>
      </c>
      <c r="P51" s="2" t="s">
        <v>26</v>
      </c>
      <c r="Q51">
        <f>IFERROR(VALUE(E51),0)</f>
        <v>78</v>
      </c>
      <c r="R51">
        <f>IFERROR(VALUE(F51),0)</f>
        <v>9</v>
      </c>
      <c r="S51">
        <f>IFERROR(VALUE(G51),0)</f>
        <v>5</v>
      </c>
      <c r="T51">
        <f>IFERROR(VALUE(H51),0)</f>
        <v>7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5</v>
      </c>
    </row>
    <row r="52" spans="1:25" x14ac:dyDescent="0.25">
      <c r="A52" s="4"/>
      <c r="B52" s="4">
        <v>44</v>
      </c>
      <c r="C52" s="4">
        <v>14953</v>
      </c>
      <c r="D52" s="4" t="s">
        <v>67</v>
      </c>
      <c r="E52" s="6">
        <v>0</v>
      </c>
      <c r="F52" s="6">
        <v>1</v>
      </c>
      <c r="G52" s="6">
        <v>1</v>
      </c>
      <c r="H52" s="6"/>
      <c r="I52" s="6" t="s">
        <v>24</v>
      </c>
      <c r="J52" s="6" t="s">
        <v>24</v>
      </c>
      <c r="K52" s="6" t="s">
        <v>24</v>
      </c>
      <c r="L52" s="6" t="s">
        <v>24</v>
      </c>
      <c r="M52" s="7" t="s">
        <v>21</v>
      </c>
      <c r="N52" s="7" t="s">
        <v>21</v>
      </c>
      <c r="O52" s="7" t="s">
        <v>25</v>
      </c>
      <c r="P52" s="2" t="s">
        <v>26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5929</v>
      </c>
      <c r="D53" s="4" t="s">
        <v>68</v>
      </c>
      <c r="E53" s="6">
        <v>89</v>
      </c>
      <c r="F53" s="6">
        <v>10</v>
      </c>
      <c r="G53" s="6">
        <v>8</v>
      </c>
      <c r="H53" s="6"/>
      <c r="I53" s="6"/>
      <c r="J53" s="6"/>
      <c r="K53" s="6"/>
      <c r="L53" s="6"/>
      <c r="M53" s="7">
        <f>CEILING( AVERAGE( R53,V53),1)</f>
        <v>5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Q53">
        <f>IFERROR(VALUE(E53),0)</f>
        <v>89</v>
      </c>
      <c r="R53">
        <f>IFERROR(VALUE(F53),0)</f>
        <v>10</v>
      </c>
      <c r="S53">
        <f>IFERROR(VALUE(G53),0)</f>
        <v>8</v>
      </c>
      <c r="T53">
        <f>IFERROR(VALUE(H53),0)</f>
        <v>0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5</v>
      </c>
    </row>
    <row r="54" spans="1:25" x14ac:dyDescent="0.25">
      <c r="A54" s="4"/>
      <c r="B54" s="4">
        <v>46</v>
      </c>
      <c r="C54" s="4">
        <v>13506</v>
      </c>
      <c r="D54" s="4" t="s">
        <v>69</v>
      </c>
      <c r="E54" s="6">
        <v>89</v>
      </c>
      <c r="F54" s="6">
        <v>8</v>
      </c>
      <c r="G54" s="6">
        <v>2</v>
      </c>
      <c r="H54" s="6">
        <v>7</v>
      </c>
      <c r="I54" s="6"/>
      <c r="J54" s="6"/>
      <c r="K54" s="6"/>
      <c r="L54" s="6"/>
      <c r="M54" s="7">
        <f>CEILING( AVERAGE( R54,V54),1)</f>
        <v>4</v>
      </c>
      <c r="N54" s="7" t="s">
        <v>21</v>
      </c>
      <c r="O54" s="7" t="str">
        <f>IF(ISBLANK(E54),"-",IF(AND(ISBLANK(P54),Q54&gt;=65,Y54&gt;=8,S54&gt;=8,U54&gt;=65,W54&gt;=8),"Promociona",IF(AND(Q54&gt;=65,U54&gt;=65,Y54&gt;=6,OR(S54&gt;=6,T54&gt;=6),OR(W54&gt;=6,X54&gt;=6)),"Regular",IF(AND(ISBLANK(I54),Q54&gt;=65,R54&gt;=1,OR(S54&gt;=6,T54&gt;=6)),"--","Libre"))))</f>
        <v>--</v>
      </c>
      <c r="Q54">
        <f>IFERROR(VALUE(E54),0)</f>
        <v>89</v>
      </c>
      <c r="R54">
        <f>IFERROR(VALUE(F54),0)</f>
        <v>8</v>
      </c>
      <c r="S54">
        <f>IFERROR(VALUE(G54),0)</f>
        <v>2</v>
      </c>
      <c r="T54">
        <f>IFERROR(VALUE(H54),0)</f>
        <v>7</v>
      </c>
      <c r="U54">
        <f>IFERROR(VALUE(I54),0)</f>
        <v>0</v>
      </c>
      <c r="V54">
        <f>IFERROR(VALUE(J54),0)</f>
        <v>0</v>
      </c>
      <c r="W54">
        <f>IFERROR(VALUE(K54),0)</f>
        <v>0</v>
      </c>
      <c r="X54">
        <f>IFERROR(VALUE(L54),0)</f>
        <v>0</v>
      </c>
      <c r="Y54">
        <f>IFERROR(VALUE(M54),0)</f>
        <v>4</v>
      </c>
    </row>
    <row r="55" spans="1:25" x14ac:dyDescent="0.25">
      <c r="A55" s="4"/>
      <c r="B55" s="4">
        <v>47</v>
      </c>
      <c r="C55" s="4">
        <v>14954</v>
      </c>
      <c r="D55" s="4" t="s">
        <v>70</v>
      </c>
      <c r="E55" s="6">
        <v>0</v>
      </c>
      <c r="F55" s="6">
        <v>1</v>
      </c>
      <c r="G55" s="6">
        <v>1</v>
      </c>
      <c r="H55" s="6"/>
      <c r="I55" s="6" t="s">
        <v>24</v>
      </c>
      <c r="J55" s="6" t="s">
        <v>24</v>
      </c>
      <c r="K55" s="6" t="s">
        <v>24</v>
      </c>
      <c r="L55" s="6" t="s">
        <v>24</v>
      </c>
      <c r="M55" s="7" t="s">
        <v>21</v>
      </c>
      <c r="N55" s="7" t="s">
        <v>21</v>
      </c>
      <c r="O55" s="7" t="s">
        <v>25</v>
      </c>
      <c r="P55" s="2" t="s">
        <v>26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 x14ac:dyDescent="0.25">
      <c r="A56" s="4"/>
      <c r="B56" s="4">
        <v>48</v>
      </c>
      <c r="C56" s="4">
        <v>14947</v>
      </c>
      <c r="D56" s="4" t="s">
        <v>71</v>
      </c>
      <c r="E56" s="6">
        <v>0</v>
      </c>
      <c r="F56" s="6">
        <v>1</v>
      </c>
      <c r="G56" s="6">
        <v>1</v>
      </c>
      <c r="H56" s="6"/>
      <c r="I56" s="6" t="s">
        <v>24</v>
      </c>
      <c r="J56" s="6" t="s">
        <v>24</v>
      </c>
      <c r="K56" s="6" t="s">
        <v>24</v>
      </c>
      <c r="L56" s="6" t="s">
        <v>24</v>
      </c>
      <c r="M56" s="7" t="s">
        <v>21</v>
      </c>
      <c r="N56" s="7" t="s">
        <v>21</v>
      </c>
      <c r="O56" s="7" t="s">
        <v>25</v>
      </c>
      <c r="P56" s="2" t="s">
        <v>26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 x14ac:dyDescent="0.25">
      <c r="A57" s="4"/>
      <c r="B57" s="4">
        <v>49</v>
      </c>
      <c r="C57" s="4">
        <v>14959</v>
      </c>
      <c r="D57" s="4" t="s">
        <v>72</v>
      </c>
      <c r="E57" s="6">
        <v>89</v>
      </c>
      <c r="F57" s="6">
        <v>9</v>
      </c>
      <c r="G57" s="6">
        <v>7</v>
      </c>
      <c r="H57" s="6"/>
      <c r="I57" s="6"/>
      <c r="J57" s="6"/>
      <c r="K57" s="6"/>
      <c r="L57" s="6"/>
      <c r="M57" s="7">
        <f>CEILING( AVERAGE( R57,V57),1)</f>
        <v>5</v>
      </c>
      <c r="N57" s="7" t="s">
        <v>21</v>
      </c>
      <c r="O57" s="7" t="str">
        <f>IF(ISBLANK(E57),"-",IF(AND(ISBLANK(P57),Q57&gt;=65,Y57&gt;=8,S57&gt;=8,U57&gt;=65,W57&gt;=8),"Promociona",IF(AND(Q57&gt;=65,U57&gt;=65,Y57&gt;=6,OR(S57&gt;=6,T57&gt;=6),OR(W57&gt;=6,X57&gt;=6)),"Regular",IF(AND(ISBLANK(I57),Q57&gt;=65,R57&gt;=1,OR(S57&gt;=6,T57&gt;=6)),"--","Libre"))))</f>
        <v>--</v>
      </c>
      <c r="Q57">
        <f>IFERROR(VALUE(E57),0)</f>
        <v>89</v>
      </c>
      <c r="R57">
        <f>IFERROR(VALUE(F57),0)</f>
        <v>9</v>
      </c>
      <c r="S57">
        <f>IFERROR(VALUE(G57),0)</f>
        <v>7</v>
      </c>
      <c r="T57">
        <f>IFERROR(VALUE(H57),0)</f>
        <v>0</v>
      </c>
      <c r="U57">
        <f>IFERROR(VALUE(I57),0)</f>
        <v>0</v>
      </c>
      <c r="V57">
        <f>IFERROR(VALUE(J57),0)</f>
        <v>0</v>
      </c>
      <c r="W57">
        <f>IFERROR(VALUE(K57),0)</f>
        <v>0</v>
      </c>
      <c r="X57">
        <f>IFERROR(VALUE(L57),0)</f>
        <v>0</v>
      </c>
      <c r="Y57">
        <f>IFERROR(VALUE(M57),0)</f>
        <v>5</v>
      </c>
    </row>
    <row r="58" spans="1:25" x14ac:dyDescent="0.25">
      <c r="A58" s="4"/>
      <c r="B58" s="4">
        <v>50</v>
      </c>
      <c r="C58" s="4">
        <v>14886</v>
      </c>
      <c r="D58" s="4" t="s">
        <v>73</v>
      </c>
      <c r="E58" s="6">
        <v>0</v>
      </c>
      <c r="F58" s="6">
        <v>1</v>
      </c>
      <c r="G58" s="6">
        <v>1</v>
      </c>
      <c r="H58" s="6"/>
      <c r="I58" s="6" t="s">
        <v>24</v>
      </c>
      <c r="J58" s="6" t="s">
        <v>24</v>
      </c>
      <c r="K58" s="6" t="s">
        <v>24</v>
      </c>
      <c r="L58" s="6" t="s">
        <v>24</v>
      </c>
      <c r="M58" s="7" t="s">
        <v>21</v>
      </c>
      <c r="N58" s="7" t="s">
        <v>21</v>
      </c>
      <c r="O58" s="7" t="s">
        <v>25</v>
      </c>
      <c r="P58" s="2" t="s">
        <v>26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14563</v>
      </c>
      <c r="D59" s="4" t="s">
        <v>74</v>
      </c>
      <c r="E59" s="6">
        <v>0</v>
      </c>
      <c r="F59" s="6">
        <v>1</v>
      </c>
      <c r="G59" s="6">
        <v>1</v>
      </c>
      <c r="H59" s="6"/>
      <c r="I59" s="6" t="s">
        <v>24</v>
      </c>
      <c r="J59" s="6" t="s">
        <v>24</v>
      </c>
      <c r="K59" s="6" t="s">
        <v>24</v>
      </c>
      <c r="L59" s="6" t="s">
        <v>24</v>
      </c>
      <c r="M59" s="7" t="s">
        <v>21</v>
      </c>
      <c r="N59" s="7" t="s">
        <v>21</v>
      </c>
      <c r="O59" s="7" t="s">
        <v>25</v>
      </c>
      <c r="P59" s="2" t="s">
        <v>26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1" spans="1:25" x14ac:dyDescent="0.25">
      <c r="A61" t="s">
        <v>75</v>
      </c>
    </row>
    <row r="62" spans="1:25" x14ac:dyDescent="0.25">
      <c r="A62" t="s">
        <v>76</v>
      </c>
    </row>
    <row r="63" spans="1:25" x14ac:dyDescent="0.25">
      <c r="A63" t="s">
        <v>77</v>
      </c>
    </row>
    <row r="64" spans="1:25" x14ac:dyDescent="0.25">
      <c r="A64" t="s">
        <v>78</v>
      </c>
    </row>
    <row r="65" spans="1:8" x14ac:dyDescent="0.25">
      <c r="A65" t="s">
        <v>79</v>
      </c>
    </row>
    <row r="67" spans="1:8" x14ac:dyDescent="0.25">
      <c r="D67" t="s">
        <v>80</v>
      </c>
    </row>
    <row r="68" spans="1:8" x14ac:dyDescent="0.25">
      <c r="D68" t="s">
        <v>81</v>
      </c>
      <c r="E68">
        <v>30</v>
      </c>
    </row>
    <row r="69" spans="1:8" x14ac:dyDescent="0.25">
      <c r="D69" t="s">
        <v>82</v>
      </c>
    </row>
    <row r="70" spans="1:8" x14ac:dyDescent="0.25">
      <c r="H70" t="s">
        <v>83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CS13_1r1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2024-10-31T22:21:01Z</dcterms:created>
  <dcterms:modified xsi:type="dcterms:W3CDTF">2024-10-31T22:21:01Z</dcterms:modified>
</cp:coreProperties>
</file>