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CS16_1r1" sheetId="1" r:id="rId1"/>
  </sheets>
  <calcPr calcId="145621"/>
</workbook>
</file>

<file path=xl/calcChain.xml><?xml version="1.0" encoding="utf-8"?>
<calcChain xmlns="http://schemas.openxmlformats.org/spreadsheetml/2006/main">
  <c r="Y55" i="1" l="1"/>
  <c r="Y49" i="1"/>
  <c r="Y48" i="1"/>
  <c r="Y43" i="1"/>
  <c r="Y31" i="1"/>
  <c r="Y30" i="1"/>
  <c r="Y29" i="1"/>
  <c r="Y25" i="1"/>
  <c r="Y13" i="1"/>
  <c r="Y12" i="1"/>
  <c r="Y10" i="1"/>
  <c r="Y9" i="1"/>
  <c r="X55" i="1"/>
  <c r="X49" i="1"/>
  <c r="X48" i="1"/>
  <c r="X43" i="1"/>
  <c r="X31" i="1"/>
  <c r="X30" i="1"/>
  <c r="X29" i="1"/>
  <c r="X25" i="1"/>
  <c r="X13" i="1"/>
  <c r="X12" i="1"/>
  <c r="X10" i="1"/>
  <c r="X9" i="1"/>
  <c r="W55" i="1"/>
  <c r="W49" i="1"/>
  <c r="W48" i="1"/>
  <c r="W43" i="1"/>
  <c r="W31" i="1"/>
  <c r="W30" i="1"/>
  <c r="W29" i="1"/>
  <c r="W25" i="1"/>
  <c r="W13" i="1"/>
  <c r="W12" i="1"/>
  <c r="W10" i="1"/>
  <c r="W9" i="1"/>
  <c r="V55" i="1"/>
  <c r="V49" i="1"/>
  <c r="V48" i="1"/>
  <c r="V43" i="1"/>
  <c r="V31" i="1"/>
  <c r="V30" i="1"/>
  <c r="V29" i="1"/>
  <c r="V25" i="1"/>
  <c r="V13" i="1"/>
  <c r="V12" i="1"/>
  <c r="V10" i="1"/>
  <c r="V9" i="1"/>
  <c r="U55" i="1"/>
  <c r="U49" i="1"/>
  <c r="U48" i="1"/>
  <c r="U43" i="1"/>
  <c r="U31" i="1"/>
  <c r="U30" i="1"/>
  <c r="U29" i="1"/>
  <c r="U25" i="1"/>
  <c r="U13" i="1"/>
  <c r="U12" i="1"/>
  <c r="U10" i="1"/>
  <c r="U9" i="1"/>
  <c r="T55" i="1"/>
  <c r="T49" i="1"/>
  <c r="T48" i="1"/>
  <c r="T43" i="1"/>
  <c r="T31" i="1"/>
  <c r="T30" i="1"/>
  <c r="T29" i="1"/>
  <c r="T25" i="1"/>
  <c r="T13" i="1"/>
  <c r="T12" i="1"/>
  <c r="T10" i="1"/>
  <c r="T9" i="1"/>
  <c r="S55" i="1"/>
  <c r="S49" i="1"/>
  <c r="S48" i="1"/>
  <c r="S43" i="1"/>
  <c r="S31" i="1"/>
  <c r="S30" i="1"/>
  <c r="S29" i="1"/>
  <c r="S25" i="1"/>
  <c r="S13" i="1"/>
  <c r="S12" i="1"/>
  <c r="S10" i="1"/>
  <c r="S9" i="1"/>
  <c r="R55" i="1"/>
  <c r="R49" i="1"/>
  <c r="R48" i="1"/>
  <c r="R43" i="1"/>
  <c r="R31" i="1"/>
  <c r="R30" i="1"/>
  <c r="R29" i="1"/>
  <c r="R25" i="1"/>
  <c r="R13" i="1"/>
  <c r="R12" i="1"/>
  <c r="R10" i="1"/>
  <c r="R9" i="1"/>
  <c r="Q55" i="1"/>
  <c r="Q49" i="1"/>
  <c r="Q48" i="1"/>
  <c r="Q43" i="1"/>
  <c r="Q31" i="1"/>
  <c r="Q30" i="1"/>
  <c r="Q29" i="1"/>
  <c r="Q25" i="1"/>
  <c r="Q13" i="1"/>
  <c r="Q12" i="1"/>
  <c r="Q10" i="1"/>
  <c r="Q9" i="1"/>
  <c r="O55" i="1"/>
  <c r="O49" i="1"/>
  <c r="O48" i="1"/>
  <c r="O43" i="1"/>
  <c r="O31" i="1"/>
  <c r="O30" i="1"/>
  <c r="O29" i="1"/>
  <c r="O25" i="1"/>
  <c r="O13" i="1"/>
  <c r="O12" i="1"/>
  <c r="O10" i="1"/>
  <c r="O9" i="1"/>
  <c r="M55" i="1"/>
  <c r="M49" i="1"/>
  <c r="M48" i="1"/>
  <c r="M43" i="1"/>
  <c r="M31" i="1"/>
  <c r="M30" i="1"/>
  <c r="M29" i="1"/>
  <c r="M25" i="1"/>
  <c r="M13" i="1"/>
  <c r="M12" i="1"/>
  <c r="M10" i="1"/>
  <c r="M9" i="1"/>
</calcChain>
</file>

<file path=xl/sharedStrings.xml><?xml version="1.0" encoding="utf-8"?>
<sst xmlns="http://schemas.openxmlformats.org/spreadsheetml/2006/main" count="448" uniqueCount="83">
  <si>
    <t xml:space="preserve">       INFORME DE SITUACION ACADEMICA DE ALUMNOS</t>
  </si>
  <si>
    <t>Cursada N°: 7789</t>
  </si>
  <si>
    <t xml:space="preserve">Carrera:     TECNICO SUPERIOR EN COMUNICACION SOCIAL           </t>
  </si>
  <si>
    <t>Ciclo: 1</t>
  </si>
  <si>
    <t xml:space="preserve">Espacio:     DESARROLLO LOCAL              </t>
  </si>
  <si>
    <t>(CS16)    1ro  1  Anual        2024</t>
  </si>
  <si>
    <t xml:space="preserve">Docente:      OROSITO, Darío Ariel 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</si>
  <si>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</si>
  <si>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</si>
  <si>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</si>
  <si>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</si>
  <si>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</si>
  <si>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</si>
  <si>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</si>
  <si>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</si>
  <si>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</si>
  <si>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</si>
  <si>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</si>
  <si>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</si>
  <si>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</si>
  <si>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AGUILAR, Sofia Valentina                </t>
  </si>
  <si>
    <t xml:space="preserve">  </t>
  </si>
  <si>
    <t xml:space="preserve">ALBARRACIN, Tiago Tomas                 </t>
  </si>
  <si>
    <t xml:space="preserve">ALEGRE KAUFMANN, Agustina Belen         </t>
  </si>
  <si>
    <t>A</t>
  </si>
  <si>
    <t>-</t>
  </si>
  <si>
    <t>Libre</t>
  </si>
  <si>
    <t>sin promoción, falta libreta</t>
  </si>
  <si>
    <t xml:space="preserve">ALMIRON ARAGON, Nadia Yolanda           </t>
  </si>
  <si>
    <t xml:space="preserve">AMPUERO ESPINDOLA, Nahiara Agustina     </t>
  </si>
  <si>
    <t xml:space="preserve">ANGELES, Lourdes Rocio Celeste          </t>
  </si>
  <si>
    <t xml:space="preserve">ARAUJO, Sol Eugenia                     </t>
  </si>
  <si>
    <t xml:space="preserve">ASENCIO, Yanina Josefina                </t>
  </si>
  <si>
    <t xml:space="preserve">BENITEZ, Rosalia                        </t>
  </si>
  <si>
    <t xml:space="preserve">BENITEZ, Tiziana Belen                  </t>
  </si>
  <si>
    <t xml:space="preserve">BUSCEMI, Jorgelina Xoren                </t>
  </si>
  <si>
    <t xml:space="preserve">CANO, Silvia Patricia                   </t>
  </si>
  <si>
    <t xml:space="preserve">CARBAJAL, Gala Evelyn                   </t>
  </si>
  <si>
    <t xml:space="preserve">CARDENAS PEREZ, Sebastian Alejandro     </t>
  </si>
  <si>
    <t xml:space="preserve">CARNEBALE, Eugenia Soledad              </t>
  </si>
  <si>
    <t xml:space="preserve">COLAZO, Claudia Valeria                 </t>
  </si>
  <si>
    <t xml:space="preserve">DAVILA CARRERA, Hector Federico         </t>
  </si>
  <si>
    <t xml:space="preserve">FERNANDEZ, Veronica Beatriz             </t>
  </si>
  <si>
    <t xml:space="preserve">FERRANDI, Julieta Valentina             </t>
  </si>
  <si>
    <t xml:space="preserve">FERVENZA, Rocio Belen                   </t>
  </si>
  <si>
    <t xml:space="preserve">FLORES, Raul Isaias Cristian            </t>
  </si>
  <si>
    <t xml:space="preserve">GOMEZ CARCAMO, Dafne Mariela            </t>
  </si>
  <si>
    <t xml:space="preserve">GOMEZ, Martin Elias                     </t>
  </si>
  <si>
    <t xml:space="preserve">GORDILLO VIDELA, Esteban Dario          </t>
  </si>
  <si>
    <t xml:space="preserve">GUEICHA SACARELO, Daiana Aylen          </t>
  </si>
  <si>
    <t xml:space="preserve">GUERRERO QUELIN, Luisa Amelia           </t>
  </si>
  <si>
    <t xml:space="preserve">LOCASO, Sofia Andrea                    </t>
  </si>
  <si>
    <t xml:space="preserve">LOPEZ, Estefania Irupe                  </t>
  </si>
  <si>
    <t xml:space="preserve">LUCHA, Alan David                       </t>
  </si>
  <si>
    <t xml:space="preserve">MAFFEI, Amanda Estefania                </t>
  </si>
  <si>
    <t xml:space="preserve">MALDONADO, Juan Gonzalo                 </t>
  </si>
  <si>
    <t xml:space="preserve">MARQUEZ, Valentina                      </t>
  </si>
  <si>
    <t xml:space="preserve">MARTINEZ ARTEAGA, Benjamin Ignacio      </t>
  </si>
  <si>
    <t xml:space="preserve">MUÑOZ, Laura Mariana                    </t>
  </si>
  <si>
    <t xml:space="preserve">NUÑEZ, Rocio Guadalupe                  </t>
  </si>
  <si>
    <t xml:space="preserve">PASTRANA, Mercedes Victoria             </t>
  </si>
  <si>
    <t xml:space="preserve">PAWLIZKI, Yohana Paola                  </t>
  </si>
  <si>
    <t xml:space="preserve">PIRRIS VARGAS, Kayla Catalina           </t>
  </si>
  <si>
    <t xml:space="preserve">RIOS, Ana Georgina                      </t>
  </si>
  <si>
    <t xml:space="preserve">RIVAS VILLEGAS, Julieta Betsabe         </t>
  </si>
  <si>
    <t xml:space="preserve">RIVERA MENDOZA, Kevin                   </t>
  </si>
  <si>
    <t xml:space="preserve">ROBLES, Lucas Xavier                    </t>
  </si>
  <si>
    <t xml:space="preserve">ROMERO, Braian Lionel                   </t>
  </si>
  <si>
    <t xml:space="preserve">SULCA, Cristian Fernando                </t>
  </si>
  <si>
    <t xml:space="preserve">TOBAR CAVIERES, Araceli Gisele          </t>
  </si>
  <si>
    <t xml:space="preserve">TORRES VIDAL, Micaela Soledad           </t>
  </si>
  <si>
    <t xml:space="preserve">TORRES, Muriel Constanza                </t>
  </si>
  <si>
    <t xml:space="preserve">VILLANUEVA VILLANUEVA, Jacqueline       </t>
  </si>
  <si>
    <t xml:space="preserve">ZENIQUEL, Laura Florencia   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</si>
  <si>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</si>
  <si>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</si>
  <si>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</si>
  <si>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ambos parciales y 8 o más en el promedio final de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</si>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</sst>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8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9.28515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14969</v>
      </c>
      <c r="D9" s="4" t="s">
        <v>20</v>
      </c>
      <c r="E9" s="6">
        <v>65</v>
      </c>
      <c r="F9" s="6">
        <v>8</v>
      </c>
      <c r="G9" s="6">
        <v>3</v>
      </c>
      <c r="H9" s="6">
        <v>8</v>
      </c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Q9">
        <f>IFERROR(VALUE(E9),0)</f>
        <v>65</v>
      </c>
      <c r="R9">
        <f>IFERROR(VALUE(F9),0)</f>
        <v>8</v>
      </c>
      <c r="S9">
        <f>IFERROR(VALUE(G9),0)</f>
        <v>3</v>
      </c>
      <c r="T9">
        <f>IFERROR(VALUE(H9),0)</f>
        <v>8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14962</v>
      </c>
      <c r="D10" s="4" t="s">
        <v>22</v>
      </c>
      <c r="E10" s="6">
        <v>100</v>
      </c>
      <c r="F10" s="6">
        <v>10</v>
      </c>
      <c r="G10" s="6">
        <v>4</v>
      </c>
      <c r="H10" s="6">
        <v>6</v>
      </c>
      <c r="I10" s="6"/>
      <c r="J10" s="6"/>
      <c r="K10" s="6"/>
      <c r="L10" s="6"/>
      <c r="M10" s="7">
        <f>CEILING( AVERAGE( R10,V10),1)</f>
        <v>5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Q10">
        <f>IFERROR(VALUE(E10),0)</f>
        <v>100</v>
      </c>
      <c r="R10">
        <f>IFERROR(VALUE(F10),0)</f>
        <v>10</v>
      </c>
      <c r="S10">
        <f>IFERROR(VALUE(G10),0)</f>
        <v>4</v>
      </c>
      <c r="T10">
        <f>IFERROR(VALUE(H10),0)</f>
        <v>6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5</v>
      </c>
    </row>
    <row r="11" spans="1:25" x14ac:dyDescent="0.25">
      <c r="A11" s="4"/>
      <c r="B11" s="4">
        <v>3</v>
      </c>
      <c r="C11" s="4">
        <v>14968</v>
      </c>
      <c r="D11" s="4" t="s">
        <v>23</v>
      </c>
      <c r="E11" s="6">
        <v>0</v>
      </c>
      <c r="F11" s="6" t="s">
        <v>24</v>
      </c>
      <c r="G11" s="6" t="s">
        <v>24</v>
      </c>
      <c r="H11" s="6"/>
      <c r="I11" s="6" t="s">
        <v>25</v>
      </c>
      <c r="J11" s="6" t="s">
        <v>25</v>
      </c>
      <c r="K11" s="6" t="s">
        <v>25</v>
      </c>
      <c r="L11" s="6" t="s">
        <v>25</v>
      </c>
      <c r="M11" s="7" t="s">
        <v>21</v>
      </c>
      <c r="N11" s="7" t="s">
        <v>21</v>
      </c>
      <c r="O11" s="7" t="s">
        <v>26</v>
      </c>
      <c r="P11" s="2" t="s">
        <v>27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9612</v>
      </c>
      <c r="D12" s="4" t="s">
        <v>28</v>
      </c>
      <c r="E12" s="6">
        <v>65</v>
      </c>
      <c r="F12" s="6">
        <v>7</v>
      </c>
      <c r="G12" s="6">
        <v>3</v>
      </c>
      <c r="H12" s="6">
        <v>9</v>
      </c>
      <c r="I12" s="6"/>
      <c r="J12" s="6"/>
      <c r="K12" s="6"/>
      <c r="L12" s="6"/>
      <c r="M12" s="7">
        <f>CEILING( AVERAGE( R12,V12),1)</f>
        <v>4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Q12">
        <f>IFERROR(VALUE(E12),0)</f>
        <v>65</v>
      </c>
      <c r="R12">
        <f>IFERROR(VALUE(F12),0)</f>
        <v>7</v>
      </c>
      <c r="S12">
        <f>IFERROR(VALUE(G12),0)</f>
        <v>3</v>
      </c>
      <c r="T12">
        <f>IFERROR(VALUE(H12),0)</f>
        <v>9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4</v>
      </c>
    </row>
    <row r="13" spans="1:25" x14ac:dyDescent="0.25">
      <c r="A13" s="4"/>
      <c r="B13" s="4">
        <v>5</v>
      </c>
      <c r="C13" s="4">
        <v>14559</v>
      </c>
      <c r="D13" s="4" t="s">
        <v>29</v>
      </c>
      <c r="E13" s="6">
        <v>95</v>
      </c>
      <c r="F13" s="6">
        <v>8</v>
      </c>
      <c r="G13" s="6">
        <v>7</v>
      </c>
      <c r="H13" s="6"/>
      <c r="I13" s="6"/>
      <c r="J13" s="6"/>
      <c r="K13" s="6"/>
      <c r="L13" s="6"/>
      <c r="M13" s="7">
        <f>CEILING( AVERAGE( R13,V13),1)</f>
        <v>4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Q13">
        <f>IFERROR(VALUE(E13),0)</f>
        <v>95</v>
      </c>
      <c r="R13">
        <f>IFERROR(VALUE(F13),0)</f>
        <v>8</v>
      </c>
      <c r="S13">
        <f>IFERROR(VALUE(G13),0)</f>
        <v>7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4</v>
      </c>
    </row>
    <row r="14" spans="1:25" x14ac:dyDescent="0.25">
      <c r="A14" s="4"/>
      <c r="B14" s="4">
        <v>6</v>
      </c>
      <c r="C14" s="4">
        <v>14127</v>
      </c>
      <c r="D14" s="4" t="s">
        <v>30</v>
      </c>
      <c r="E14" s="6">
        <v>95</v>
      </c>
      <c r="F14" s="6">
        <v>7</v>
      </c>
      <c r="G14" s="6" t="s">
        <v>24</v>
      </c>
      <c r="H14" s="6" t="s">
        <v>24</v>
      </c>
      <c r="I14" s="6" t="s">
        <v>25</v>
      </c>
      <c r="J14" s="6" t="s">
        <v>25</v>
      </c>
      <c r="K14" s="6" t="s">
        <v>25</v>
      </c>
      <c r="L14" s="6" t="s">
        <v>25</v>
      </c>
      <c r="M14" s="7" t="s">
        <v>21</v>
      </c>
      <c r="N14" s="7" t="s">
        <v>21</v>
      </c>
      <c r="O14" s="7" t="s">
        <v>26</v>
      </c>
      <c r="P14" s="2" t="s">
        <v>27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9156</v>
      </c>
      <c r="D15" s="4" t="s">
        <v>31</v>
      </c>
      <c r="E15" s="6">
        <v>95</v>
      </c>
      <c r="F15" s="6">
        <v>7</v>
      </c>
      <c r="G15" s="6" t="s">
        <v>24</v>
      </c>
      <c r="H15" s="6" t="s">
        <v>24</v>
      </c>
      <c r="I15" s="6" t="s">
        <v>25</v>
      </c>
      <c r="J15" s="6" t="s">
        <v>25</v>
      </c>
      <c r="K15" s="6" t="s">
        <v>25</v>
      </c>
      <c r="L15" s="6" t="s">
        <v>25</v>
      </c>
      <c r="M15" s="7" t="s">
        <v>21</v>
      </c>
      <c r="N15" s="7" t="s">
        <v>21</v>
      </c>
      <c r="O15" s="7" t="s">
        <v>26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14950</v>
      </c>
      <c r="D16" s="4" t="s">
        <v>32</v>
      </c>
      <c r="E16" s="6">
        <v>0</v>
      </c>
      <c r="F16" s="6" t="s">
        <v>24</v>
      </c>
      <c r="G16" s="6" t="s">
        <v>24</v>
      </c>
      <c r="H16" s="6"/>
      <c r="I16" s="6" t="s">
        <v>25</v>
      </c>
      <c r="J16" s="6" t="s">
        <v>25</v>
      </c>
      <c r="K16" s="6" t="s">
        <v>25</v>
      </c>
      <c r="L16" s="6" t="s">
        <v>25</v>
      </c>
      <c r="M16" s="7" t="s">
        <v>21</v>
      </c>
      <c r="N16" s="7" t="s">
        <v>21</v>
      </c>
      <c r="O16" s="7" t="s">
        <v>26</v>
      </c>
      <c r="P16" s="2" t="s">
        <v>27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14566</v>
      </c>
      <c r="D17" s="4" t="s">
        <v>33</v>
      </c>
      <c r="E17" s="6">
        <v>95</v>
      </c>
      <c r="F17" s="6">
        <v>7</v>
      </c>
      <c r="G17" s="6" t="s">
        <v>24</v>
      </c>
      <c r="H17" s="6" t="s">
        <v>24</v>
      </c>
      <c r="I17" s="6" t="s">
        <v>25</v>
      </c>
      <c r="J17" s="6" t="s">
        <v>25</v>
      </c>
      <c r="K17" s="6" t="s">
        <v>25</v>
      </c>
      <c r="L17" s="6" t="s">
        <v>25</v>
      </c>
      <c r="M17" s="7" t="s">
        <v>21</v>
      </c>
      <c r="N17" s="7" t="s">
        <v>21</v>
      </c>
      <c r="O17" s="7" t="s">
        <v>26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14567</v>
      </c>
      <c r="D18" s="4" t="s">
        <v>34</v>
      </c>
      <c r="E18" s="6">
        <v>43</v>
      </c>
      <c r="F18" s="6" t="s">
        <v>24</v>
      </c>
      <c r="G18" s="6" t="s">
        <v>24</v>
      </c>
      <c r="H18" s="6"/>
      <c r="I18" s="6" t="s">
        <v>25</v>
      </c>
      <c r="J18" s="6" t="s">
        <v>25</v>
      </c>
      <c r="K18" s="6" t="s">
        <v>25</v>
      </c>
      <c r="L18" s="6" t="s">
        <v>25</v>
      </c>
      <c r="M18" s="7" t="s">
        <v>21</v>
      </c>
      <c r="N18" s="7" t="s">
        <v>21</v>
      </c>
      <c r="O18" s="7" t="s">
        <v>26</v>
      </c>
      <c r="P18" s="2" t="s">
        <v>27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12228</v>
      </c>
      <c r="D19" s="4" t="s">
        <v>35</v>
      </c>
      <c r="E19" s="6">
        <v>95</v>
      </c>
      <c r="F19" s="6">
        <v>9</v>
      </c>
      <c r="G19" s="6" t="s">
        <v>24</v>
      </c>
      <c r="H19" s="6" t="s">
        <v>24</v>
      </c>
      <c r="I19" s="6" t="s">
        <v>25</v>
      </c>
      <c r="J19" s="6" t="s">
        <v>25</v>
      </c>
      <c r="K19" s="6" t="s">
        <v>25</v>
      </c>
      <c r="L19" s="6" t="s">
        <v>25</v>
      </c>
      <c r="M19" s="7" t="s">
        <v>21</v>
      </c>
      <c r="N19" s="7" t="s">
        <v>21</v>
      </c>
      <c r="O19" s="7" t="s">
        <v>26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14970</v>
      </c>
      <c r="D20" s="4" t="s">
        <v>36</v>
      </c>
      <c r="E20" s="6">
        <v>0</v>
      </c>
      <c r="F20" s="6" t="s">
        <v>24</v>
      </c>
      <c r="G20" s="6" t="s">
        <v>24</v>
      </c>
      <c r="H20" s="6"/>
      <c r="I20" s="6" t="s">
        <v>25</v>
      </c>
      <c r="J20" s="6" t="s">
        <v>25</v>
      </c>
      <c r="K20" s="6" t="s">
        <v>25</v>
      </c>
      <c r="L20" s="6" t="s">
        <v>25</v>
      </c>
      <c r="M20" s="7" t="s">
        <v>21</v>
      </c>
      <c r="N20" s="7" t="s">
        <v>21</v>
      </c>
      <c r="O20" s="7" t="s">
        <v>26</v>
      </c>
      <c r="P20" s="2" t="s">
        <v>27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10012</v>
      </c>
      <c r="D21" s="4" t="s">
        <v>37</v>
      </c>
      <c r="E21" s="6">
        <v>0</v>
      </c>
      <c r="F21" s="6" t="s">
        <v>24</v>
      </c>
      <c r="G21" s="6" t="s">
        <v>24</v>
      </c>
      <c r="H21" s="6"/>
      <c r="I21" s="6" t="s">
        <v>25</v>
      </c>
      <c r="J21" s="6" t="s">
        <v>25</v>
      </c>
      <c r="K21" s="6" t="s">
        <v>25</v>
      </c>
      <c r="L21" s="6" t="s">
        <v>25</v>
      </c>
      <c r="M21" s="7" t="s">
        <v>21</v>
      </c>
      <c r="N21" s="7" t="s">
        <v>21</v>
      </c>
      <c r="O21" s="7" t="s">
        <v>26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4"/>
      <c r="B22" s="4">
        <v>14</v>
      </c>
      <c r="C22" s="4">
        <v>14961</v>
      </c>
      <c r="D22" s="4" t="s">
        <v>38</v>
      </c>
      <c r="E22" s="6">
        <v>0</v>
      </c>
      <c r="F22" s="6" t="s">
        <v>24</v>
      </c>
      <c r="G22" s="6" t="s">
        <v>24</v>
      </c>
      <c r="H22" s="6"/>
      <c r="I22" s="6" t="s">
        <v>25</v>
      </c>
      <c r="J22" s="6" t="s">
        <v>25</v>
      </c>
      <c r="K22" s="6" t="s">
        <v>25</v>
      </c>
      <c r="L22" s="6" t="s">
        <v>25</v>
      </c>
      <c r="M22" s="7" t="s">
        <v>21</v>
      </c>
      <c r="N22" s="7" t="s">
        <v>21</v>
      </c>
      <c r="O22" s="7" t="s">
        <v>26</v>
      </c>
      <c r="P22" s="2" t="s">
        <v>27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4"/>
      <c r="B23" s="4">
        <v>15</v>
      </c>
      <c r="C23" s="4">
        <v>13773</v>
      </c>
      <c r="D23" s="4" t="s">
        <v>39</v>
      </c>
      <c r="E23" s="6">
        <v>0</v>
      </c>
      <c r="F23" s="6" t="s">
        <v>24</v>
      </c>
      <c r="G23" s="6" t="s">
        <v>24</v>
      </c>
      <c r="H23" s="6"/>
      <c r="I23" s="6" t="s">
        <v>25</v>
      </c>
      <c r="J23" s="6" t="s">
        <v>25</v>
      </c>
      <c r="K23" s="6" t="s">
        <v>25</v>
      </c>
      <c r="L23" s="6" t="s">
        <v>25</v>
      </c>
      <c r="M23" s="7" t="s">
        <v>21</v>
      </c>
      <c r="N23" s="7" t="s">
        <v>21</v>
      </c>
      <c r="O23" s="7" t="s">
        <v>26</v>
      </c>
      <c r="P23" s="2" t="s">
        <v>27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4"/>
      <c r="B24" s="4">
        <v>16</v>
      </c>
      <c r="C24" s="4">
        <v>12011</v>
      </c>
      <c r="D24" s="4" t="s">
        <v>40</v>
      </c>
      <c r="E24" s="6">
        <v>0</v>
      </c>
      <c r="F24" s="6" t="s">
        <v>24</v>
      </c>
      <c r="G24" s="6" t="s">
        <v>24</v>
      </c>
      <c r="H24" s="6"/>
      <c r="I24" s="6" t="s">
        <v>25</v>
      </c>
      <c r="J24" s="6" t="s">
        <v>25</v>
      </c>
      <c r="K24" s="6" t="s">
        <v>25</v>
      </c>
      <c r="L24" s="6" t="s">
        <v>25</v>
      </c>
      <c r="M24" s="7" t="s">
        <v>21</v>
      </c>
      <c r="N24" s="7" t="s">
        <v>21</v>
      </c>
      <c r="O24" s="7" t="s">
        <v>26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13275</v>
      </c>
      <c r="D25" s="4" t="s">
        <v>41</v>
      </c>
      <c r="E25" s="6">
        <v>95</v>
      </c>
      <c r="F25" s="6">
        <v>7</v>
      </c>
      <c r="G25" s="6">
        <v>3</v>
      </c>
      <c r="H25" s="6">
        <v>6</v>
      </c>
      <c r="I25" s="6"/>
      <c r="J25" s="6"/>
      <c r="K25" s="6"/>
      <c r="L25" s="6"/>
      <c r="M25" s="7">
        <f>CEILING( AVERAGE( R25,V25),1)</f>
        <v>4</v>
      </c>
      <c r="N25" s="7" t="s">
        <v>21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--</v>
      </c>
      <c r="Q25">
        <f>IFERROR(VALUE(E25),0)</f>
        <v>95</v>
      </c>
      <c r="R25">
        <f>IFERROR(VALUE(F25),0)</f>
        <v>7</v>
      </c>
      <c r="S25">
        <f>IFERROR(VALUE(G25),0)</f>
        <v>3</v>
      </c>
      <c r="T25">
        <f>IFERROR(VALUE(H25),0)</f>
        <v>6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4</v>
      </c>
    </row>
    <row r="26" spans="1:25" x14ac:dyDescent="0.25">
      <c r="A26" s="4"/>
      <c r="B26" s="4">
        <v>18</v>
      </c>
      <c r="C26" s="4">
        <v>14921</v>
      </c>
      <c r="D26" s="4" t="s">
        <v>42</v>
      </c>
      <c r="E26" s="6">
        <v>0</v>
      </c>
      <c r="F26" s="6" t="s">
        <v>24</v>
      </c>
      <c r="G26" s="6" t="s">
        <v>24</v>
      </c>
      <c r="H26" s="6"/>
      <c r="I26" s="6" t="s">
        <v>25</v>
      </c>
      <c r="J26" s="6" t="s">
        <v>25</v>
      </c>
      <c r="K26" s="6" t="s">
        <v>25</v>
      </c>
      <c r="L26" s="6" t="s">
        <v>25</v>
      </c>
      <c r="M26" s="7" t="s">
        <v>21</v>
      </c>
      <c r="N26" s="7" t="s">
        <v>21</v>
      </c>
      <c r="O26" s="7" t="s">
        <v>26</v>
      </c>
      <c r="P26" s="2" t="s">
        <v>27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</row>
    <row r="27" spans="1:25" x14ac:dyDescent="0.25">
      <c r="A27" s="4"/>
      <c r="B27" s="4">
        <v>19</v>
      </c>
      <c r="C27" s="4">
        <v>12564</v>
      </c>
      <c r="D27" s="4" t="s">
        <v>43</v>
      </c>
      <c r="E27" s="6">
        <v>0</v>
      </c>
      <c r="F27" s="6" t="s">
        <v>24</v>
      </c>
      <c r="G27" s="6" t="s">
        <v>24</v>
      </c>
      <c r="H27" s="6"/>
      <c r="I27" s="6" t="s">
        <v>25</v>
      </c>
      <c r="J27" s="6" t="s">
        <v>25</v>
      </c>
      <c r="K27" s="6" t="s">
        <v>25</v>
      </c>
      <c r="L27" s="6" t="s">
        <v>25</v>
      </c>
      <c r="M27" s="7" t="s">
        <v>21</v>
      </c>
      <c r="N27" s="7" t="s">
        <v>21</v>
      </c>
      <c r="O27" s="7" t="s">
        <v>26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</row>
    <row r="28" spans="1:25" x14ac:dyDescent="0.25">
      <c r="A28" s="4"/>
      <c r="B28" s="4">
        <v>20</v>
      </c>
      <c r="C28" s="4">
        <v>14565</v>
      </c>
      <c r="D28" s="4" t="s">
        <v>44</v>
      </c>
      <c r="E28" s="6">
        <v>95</v>
      </c>
      <c r="F28" s="6">
        <v>7</v>
      </c>
      <c r="G28" s="6" t="s">
        <v>24</v>
      </c>
      <c r="H28" s="6"/>
      <c r="I28" s="6" t="s">
        <v>25</v>
      </c>
      <c r="J28" s="6" t="s">
        <v>25</v>
      </c>
      <c r="K28" s="6" t="s">
        <v>25</v>
      </c>
      <c r="L28" s="6" t="s">
        <v>25</v>
      </c>
      <c r="M28" s="7" t="s">
        <v>21</v>
      </c>
      <c r="N28" s="7" t="s">
        <v>21</v>
      </c>
      <c r="O28" s="7" t="s">
        <v>26</v>
      </c>
      <c r="P28" s="2" t="s">
        <v>27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14963</v>
      </c>
      <c r="D29" s="4" t="s">
        <v>45</v>
      </c>
      <c r="E29" s="6">
        <v>95</v>
      </c>
      <c r="F29" s="6">
        <v>7</v>
      </c>
      <c r="G29" s="6" t="s">
        <v>24</v>
      </c>
      <c r="H29" s="6">
        <v>7</v>
      </c>
      <c r="I29" s="6"/>
      <c r="J29" s="6"/>
      <c r="K29" s="6"/>
      <c r="L29" s="6"/>
      <c r="M29" s="7">
        <f>CEILING( AVERAGE( R29,V29),1)</f>
        <v>4</v>
      </c>
      <c r="N29" s="7" t="s">
        <v>21</v>
      </c>
      <c r="O29" s="7" t="str">
        <f>IF(ISBLANK(E29),"-",IF(AND(ISBLANK(P29),Q29&gt;=65,Y29&gt;=8,S29&gt;=8,U29&gt;=65,W29&gt;=8),"Promociona",IF(AND(Q29&gt;=65,U29&gt;=65,Y29&gt;=6,OR(S29&gt;=6,T29&gt;=6),OR(W29&gt;=6,X29&gt;=6)),"Regular",IF(AND(ISBLANK(I29),Q29&gt;=65,R29&gt;=1,OR(S29&gt;=6,T29&gt;=6)),"--","Libre"))))</f>
        <v>--</v>
      </c>
      <c r="Q29">
        <f>IFERROR(VALUE(E29),0)</f>
        <v>95</v>
      </c>
      <c r="R29">
        <f>IFERROR(VALUE(F29),0)</f>
        <v>7</v>
      </c>
      <c r="S29">
        <f>IFERROR(VALUE(G29),0)</f>
        <v>0</v>
      </c>
      <c r="T29">
        <f>IFERROR(VALUE(H29),0)</f>
        <v>7</v>
      </c>
      <c r="U29">
        <f>IFERROR(VALUE(I29),0)</f>
        <v>0</v>
      </c>
      <c r="V29">
        <f>IFERROR(VALUE(J29),0)</f>
        <v>0</v>
      </c>
      <c r="W29">
        <f>IFERROR(VALUE(K29),0)</f>
        <v>0</v>
      </c>
      <c r="X29">
        <f>IFERROR(VALUE(L29),0)</f>
        <v>0</v>
      </c>
      <c r="Y29">
        <f>IFERROR(VALUE(M29),0)</f>
        <v>4</v>
      </c>
    </row>
    <row r="30" spans="1:25" x14ac:dyDescent="0.25">
      <c r="A30" s="4"/>
      <c r="B30" s="4">
        <v>22</v>
      </c>
      <c r="C30" s="4">
        <v>14949</v>
      </c>
      <c r="D30" s="4" t="s">
        <v>46</v>
      </c>
      <c r="E30" s="6">
        <v>100</v>
      </c>
      <c r="F30" s="6">
        <v>6</v>
      </c>
      <c r="G30" s="6">
        <v>3</v>
      </c>
      <c r="H30" s="6">
        <v>6</v>
      </c>
      <c r="I30" s="6"/>
      <c r="J30" s="6"/>
      <c r="K30" s="6"/>
      <c r="L30" s="6"/>
      <c r="M30" s="7">
        <f>CEILING( AVERAGE( R30,V30),1)</f>
        <v>3</v>
      </c>
      <c r="N30" s="7" t="s">
        <v>21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--</v>
      </c>
      <c r="Q30">
        <f>IFERROR(VALUE(E30),0)</f>
        <v>100</v>
      </c>
      <c r="R30">
        <f>IFERROR(VALUE(F30),0)</f>
        <v>6</v>
      </c>
      <c r="S30">
        <f>IFERROR(VALUE(G30),0)</f>
        <v>3</v>
      </c>
      <c r="T30">
        <f>IFERROR(VALUE(H30),0)</f>
        <v>6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3</v>
      </c>
    </row>
    <row r="31" spans="1:25" x14ac:dyDescent="0.25">
      <c r="A31" s="4"/>
      <c r="B31" s="4">
        <v>23</v>
      </c>
      <c r="C31" s="4">
        <v>14960</v>
      </c>
      <c r="D31" s="4" t="s">
        <v>47</v>
      </c>
      <c r="E31" s="6">
        <v>100</v>
      </c>
      <c r="F31" s="6">
        <v>10</v>
      </c>
      <c r="G31" s="6">
        <v>10</v>
      </c>
      <c r="H31" s="6"/>
      <c r="I31" s="6"/>
      <c r="J31" s="6"/>
      <c r="K31" s="6"/>
      <c r="L31" s="6"/>
      <c r="M31" s="7">
        <f>CEILING( AVERAGE( R31,V31),1)</f>
        <v>5</v>
      </c>
      <c r="N31" s="7" t="s">
        <v>21</v>
      </c>
      <c r="O31" s="7" t="str">
        <f>IF(ISBLANK(E31),"-",IF(AND(ISBLANK(P31),Q31&gt;=65,Y31&gt;=8,S31&gt;=8,U31&gt;=65,W31&gt;=8),"Promociona",IF(AND(Q31&gt;=65,U31&gt;=65,Y31&gt;=6,OR(S31&gt;=6,T31&gt;=6),OR(W31&gt;=6,X31&gt;=6)),"Regular",IF(AND(ISBLANK(I31),Q31&gt;=65,R31&gt;=1,OR(S31&gt;=6,T31&gt;=6)),"--","Libre"))))</f>
        <v>--</v>
      </c>
      <c r="Q31">
        <f>IFERROR(VALUE(E31),0)</f>
        <v>100</v>
      </c>
      <c r="R31">
        <f>IFERROR(VALUE(F31),0)</f>
        <v>10</v>
      </c>
      <c r="S31">
        <f>IFERROR(VALUE(G31),0)</f>
        <v>10</v>
      </c>
      <c r="T31">
        <f>IFERROR(VALUE(H31),0)</f>
        <v>0</v>
      </c>
      <c r="U31">
        <f>IFERROR(VALUE(I31),0)</f>
        <v>0</v>
      </c>
      <c r="V31">
        <f>IFERROR(VALUE(J31),0)</f>
        <v>0</v>
      </c>
      <c r="W31">
        <f>IFERROR(VALUE(K31),0)</f>
        <v>0</v>
      </c>
      <c r="X31">
        <f>IFERROR(VALUE(L31),0)</f>
        <v>0</v>
      </c>
      <c r="Y31">
        <f>IFERROR(VALUE(M31),0)</f>
        <v>5</v>
      </c>
    </row>
    <row r="32" spans="1:25" x14ac:dyDescent="0.25">
      <c r="A32" s="4"/>
      <c r="B32" s="4">
        <v>24</v>
      </c>
      <c r="C32" s="4">
        <v>14560</v>
      </c>
      <c r="D32" s="4" t="s">
        <v>48</v>
      </c>
      <c r="E32" s="6">
        <v>13</v>
      </c>
      <c r="F32" s="6" t="s">
        <v>24</v>
      </c>
      <c r="G32" s="6" t="s">
        <v>24</v>
      </c>
      <c r="H32" s="6"/>
      <c r="I32" s="6" t="s">
        <v>25</v>
      </c>
      <c r="J32" s="6" t="s">
        <v>25</v>
      </c>
      <c r="K32" s="6" t="s">
        <v>25</v>
      </c>
      <c r="L32" s="6" t="s">
        <v>25</v>
      </c>
      <c r="M32" s="7" t="s">
        <v>21</v>
      </c>
      <c r="N32" s="7" t="s">
        <v>21</v>
      </c>
      <c r="O32" s="7" t="s">
        <v>26</v>
      </c>
      <c r="P32" s="2" t="s">
        <v>27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</row>
    <row r="33" spans="1:25" x14ac:dyDescent="0.25">
      <c r="A33" s="4"/>
      <c r="B33" s="4">
        <v>25</v>
      </c>
      <c r="C33" s="4">
        <v>14948</v>
      </c>
      <c r="D33" s="4" t="s">
        <v>49</v>
      </c>
      <c r="E33" s="6">
        <v>0</v>
      </c>
      <c r="F33" s="6" t="s">
        <v>24</v>
      </c>
      <c r="G33" s="6" t="s">
        <v>24</v>
      </c>
      <c r="H33" s="6"/>
      <c r="I33" s="6" t="s">
        <v>25</v>
      </c>
      <c r="J33" s="6" t="s">
        <v>25</v>
      </c>
      <c r="K33" s="6" t="s">
        <v>25</v>
      </c>
      <c r="L33" s="6" t="s">
        <v>25</v>
      </c>
      <c r="M33" s="7" t="s">
        <v>21</v>
      </c>
      <c r="N33" s="7" t="s">
        <v>21</v>
      </c>
      <c r="O33" s="7" t="s">
        <v>26</v>
      </c>
      <c r="P33" s="2" t="s">
        <v>27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</row>
    <row r="34" spans="1:25" x14ac:dyDescent="0.25">
      <c r="A34" s="4"/>
      <c r="B34" s="4">
        <v>26</v>
      </c>
      <c r="C34" s="4">
        <v>14564</v>
      </c>
      <c r="D34" s="4" t="s">
        <v>50</v>
      </c>
      <c r="E34" s="6">
        <v>95</v>
      </c>
      <c r="F34" s="6" t="s">
        <v>24</v>
      </c>
      <c r="G34" s="6" t="s">
        <v>24</v>
      </c>
      <c r="H34" s="6"/>
      <c r="I34" s="6" t="s">
        <v>25</v>
      </c>
      <c r="J34" s="6" t="s">
        <v>25</v>
      </c>
      <c r="K34" s="6" t="s">
        <v>25</v>
      </c>
      <c r="L34" s="6" t="s">
        <v>25</v>
      </c>
      <c r="M34" s="7" t="s">
        <v>21</v>
      </c>
      <c r="N34" s="7" t="s">
        <v>21</v>
      </c>
      <c r="O34" s="7" t="s">
        <v>26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</row>
    <row r="35" spans="1:25" x14ac:dyDescent="0.25">
      <c r="A35" s="4"/>
      <c r="B35" s="4">
        <v>27</v>
      </c>
      <c r="C35" s="4">
        <v>14561</v>
      </c>
      <c r="D35" s="4" t="s">
        <v>51</v>
      </c>
      <c r="E35" s="6">
        <v>0</v>
      </c>
      <c r="F35" s="6" t="s">
        <v>24</v>
      </c>
      <c r="G35" s="6" t="s">
        <v>24</v>
      </c>
      <c r="H35" s="6"/>
      <c r="I35" s="6" t="s">
        <v>25</v>
      </c>
      <c r="J35" s="6" t="s">
        <v>25</v>
      </c>
      <c r="K35" s="6" t="s">
        <v>25</v>
      </c>
      <c r="L35" s="6" t="s">
        <v>25</v>
      </c>
      <c r="M35" s="7" t="s">
        <v>21</v>
      </c>
      <c r="N35" s="7" t="s">
        <v>21</v>
      </c>
      <c r="O35" s="7" t="s">
        <v>26</v>
      </c>
      <c r="P35" s="2" t="s">
        <v>27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</row>
    <row r="36" spans="1:25" x14ac:dyDescent="0.25">
      <c r="A36" s="4"/>
      <c r="B36" s="4">
        <v>28</v>
      </c>
      <c r="C36" s="4">
        <v>14952</v>
      </c>
      <c r="D36" s="4" t="s">
        <v>52</v>
      </c>
      <c r="E36" s="6">
        <v>0</v>
      </c>
      <c r="F36" s="6" t="s">
        <v>24</v>
      </c>
      <c r="G36" s="6" t="s">
        <v>24</v>
      </c>
      <c r="H36" s="6"/>
      <c r="I36" s="6" t="s">
        <v>25</v>
      </c>
      <c r="J36" s="6" t="s">
        <v>25</v>
      </c>
      <c r="K36" s="6" t="s">
        <v>25</v>
      </c>
      <c r="L36" s="6" t="s">
        <v>25</v>
      </c>
      <c r="M36" s="7" t="s">
        <v>21</v>
      </c>
      <c r="N36" s="7" t="s">
        <v>21</v>
      </c>
      <c r="O36" s="7" t="s">
        <v>26</v>
      </c>
      <c r="P36" s="2" t="s">
        <v>27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</row>
    <row r="37" spans="1:25" x14ac:dyDescent="0.25">
      <c r="A37" s="4"/>
      <c r="B37" s="4">
        <v>29</v>
      </c>
      <c r="C37" s="4">
        <v>14951</v>
      </c>
      <c r="D37" s="4" t="s">
        <v>53</v>
      </c>
      <c r="E37" s="6">
        <v>95</v>
      </c>
      <c r="F37" s="6">
        <v>6</v>
      </c>
      <c r="G37" s="6" t="s">
        <v>24</v>
      </c>
      <c r="H37" s="6"/>
      <c r="I37" s="6" t="s">
        <v>25</v>
      </c>
      <c r="J37" s="6" t="s">
        <v>25</v>
      </c>
      <c r="K37" s="6" t="s">
        <v>25</v>
      </c>
      <c r="L37" s="6" t="s">
        <v>25</v>
      </c>
      <c r="M37" s="7" t="s">
        <v>21</v>
      </c>
      <c r="N37" s="7" t="s">
        <v>21</v>
      </c>
      <c r="O37" s="7" t="s">
        <v>26</v>
      </c>
      <c r="P37" s="2" t="s">
        <v>27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</row>
    <row r="38" spans="1:25" x14ac:dyDescent="0.25">
      <c r="A38" s="4"/>
      <c r="B38" s="4">
        <v>30</v>
      </c>
      <c r="C38" s="4">
        <v>14956</v>
      </c>
      <c r="D38" s="4" t="s">
        <v>54</v>
      </c>
      <c r="E38" s="6">
        <v>7</v>
      </c>
      <c r="F38" s="6" t="s">
        <v>24</v>
      </c>
      <c r="G38" s="6" t="s">
        <v>24</v>
      </c>
      <c r="H38" s="6"/>
      <c r="I38" s="6" t="s">
        <v>25</v>
      </c>
      <c r="J38" s="6" t="s">
        <v>25</v>
      </c>
      <c r="K38" s="6" t="s">
        <v>25</v>
      </c>
      <c r="L38" s="6" t="s">
        <v>25</v>
      </c>
      <c r="M38" s="7" t="s">
        <v>21</v>
      </c>
      <c r="N38" s="7" t="s">
        <v>21</v>
      </c>
      <c r="O38" s="7" t="s">
        <v>26</v>
      </c>
      <c r="P38" s="2" t="s">
        <v>27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</row>
    <row r="39" spans="1:25" x14ac:dyDescent="0.25">
      <c r="A39" s="4"/>
      <c r="B39" s="4">
        <v>31</v>
      </c>
      <c r="C39" s="4">
        <v>14955</v>
      </c>
      <c r="D39" s="4" t="s">
        <v>55</v>
      </c>
      <c r="E39" s="6">
        <v>54</v>
      </c>
      <c r="F39" s="6" t="s">
        <v>24</v>
      </c>
      <c r="G39" s="6" t="s">
        <v>24</v>
      </c>
      <c r="H39" s="6"/>
      <c r="I39" s="6" t="s">
        <v>25</v>
      </c>
      <c r="J39" s="6" t="s">
        <v>25</v>
      </c>
      <c r="K39" s="6" t="s">
        <v>25</v>
      </c>
      <c r="L39" s="6" t="s">
        <v>25</v>
      </c>
      <c r="M39" s="7" t="s">
        <v>21</v>
      </c>
      <c r="N39" s="7" t="s">
        <v>21</v>
      </c>
      <c r="O39" s="7" t="s">
        <v>26</v>
      </c>
      <c r="P39" s="2" t="s">
        <v>27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</row>
    <row r="40" spans="1:25" x14ac:dyDescent="0.25">
      <c r="A40" s="4"/>
      <c r="B40" s="4">
        <v>32</v>
      </c>
      <c r="C40" s="4">
        <v>14568</v>
      </c>
      <c r="D40" s="4" t="s">
        <v>56</v>
      </c>
      <c r="E40" s="6">
        <v>0</v>
      </c>
      <c r="F40" s="6" t="s">
        <v>24</v>
      </c>
      <c r="G40" s="6" t="s">
        <v>24</v>
      </c>
      <c r="H40" s="6"/>
      <c r="I40" s="6" t="s">
        <v>25</v>
      </c>
      <c r="J40" s="6" t="s">
        <v>25</v>
      </c>
      <c r="K40" s="6" t="s">
        <v>25</v>
      </c>
      <c r="L40" s="6" t="s">
        <v>25</v>
      </c>
      <c r="M40" s="7" t="s">
        <v>21</v>
      </c>
      <c r="N40" s="7" t="s">
        <v>21</v>
      </c>
      <c r="O40" s="7" t="s">
        <v>26</v>
      </c>
      <c r="P40" s="2" t="s">
        <v>27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</row>
    <row r="41" spans="1:25" x14ac:dyDescent="0.25">
      <c r="A41" s="4"/>
      <c r="B41" s="4">
        <v>33</v>
      </c>
      <c r="C41" s="4">
        <v>14958</v>
      </c>
      <c r="D41" s="4" t="s">
        <v>57</v>
      </c>
      <c r="E41" s="6">
        <v>54</v>
      </c>
      <c r="F41" s="6" t="s">
        <v>24</v>
      </c>
      <c r="G41" s="6" t="s">
        <v>24</v>
      </c>
      <c r="H41" s="6"/>
      <c r="I41" s="6" t="s">
        <v>25</v>
      </c>
      <c r="J41" s="6" t="s">
        <v>25</v>
      </c>
      <c r="K41" s="6" t="s">
        <v>25</v>
      </c>
      <c r="L41" s="6" t="s">
        <v>25</v>
      </c>
      <c r="M41" s="7" t="s">
        <v>21</v>
      </c>
      <c r="N41" s="7" t="s">
        <v>21</v>
      </c>
      <c r="O41" s="7" t="s">
        <v>26</v>
      </c>
      <c r="P41" s="2" t="s">
        <v>27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</row>
    <row r="42" spans="1:25" x14ac:dyDescent="0.25">
      <c r="A42" s="4"/>
      <c r="B42" s="4">
        <v>34</v>
      </c>
      <c r="C42" s="4">
        <v>12696</v>
      </c>
      <c r="D42" s="4" t="s">
        <v>58</v>
      </c>
      <c r="E42" s="6">
        <v>0</v>
      </c>
      <c r="F42" s="6" t="s">
        <v>24</v>
      </c>
      <c r="G42" s="6" t="s">
        <v>24</v>
      </c>
      <c r="H42" s="6"/>
      <c r="I42" s="6" t="s">
        <v>25</v>
      </c>
      <c r="J42" s="6" t="s">
        <v>25</v>
      </c>
      <c r="K42" s="6" t="s">
        <v>25</v>
      </c>
      <c r="L42" s="6" t="s">
        <v>25</v>
      </c>
      <c r="M42" s="7" t="s">
        <v>21</v>
      </c>
      <c r="N42" s="7" t="s">
        <v>21</v>
      </c>
      <c r="O42" s="7" t="s">
        <v>26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</row>
    <row r="43" spans="1:25" x14ac:dyDescent="0.25">
      <c r="A43" s="4"/>
      <c r="B43" s="4">
        <v>35</v>
      </c>
      <c r="C43" s="4">
        <v>11810</v>
      </c>
      <c r="D43" s="4" t="s">
        <v>59</v>
      </c>
      <c r="E43" s="6">
        <v>95</v>
      </c>
      <c r="F43" s="6">
        <v>9</v>
      </c>
      <c r="G43" s="6">
        <v>7</v>
      </c>
      <c r="H43" s="6"/>
      <c r="I43" s="6"/>
      <c r="J43" s="6"/>
      <c r="K43" s="6"/>
      <c r="L43" s="6"/>
      <c r="M43" s="7">
        <f>CEILING( AVERAGE( R43,V43),1)</f>
        <v>5</v>
      </c>
      <c r="N43" s="7" t="s">
        <v>21</v>
      </c>
      <c r="O43" s="7" t="str">
        <f>IF(ISBLANK(E43),"-",IF(AND(ISBLANK(P43),Q43&gt;=65,Y43&gt;=8,S43&gt;=8,U43&gt;=65,W43&gt;=8),"Promociona",IF(AND(Q43&gt;=65,U43&gt;=65,Y43&gt;=6,OR(S43&gt;=6,T43&gt;=6),OR(W43&gt;=6,X43&gt;=6)),"Regular",IF(AND(ISBLANK(I43),Q43&gt;=65,R43&gt;=1,OR(S43&gt;=6,T43&gt;=6)),"--","Libre"))))</f>
        <v>--</v>
      </c>
      <c r="Q43">
        <f>IFERROR(VALUE(E43),0)</f>
        <v>95</v>
      </c>
      <c r="R43">
        <f>IFERROR(VALUE(F43),0)</f>
        <v>9</v>
      </c>
      <c r="S43">
        <f>IFERROR(VALUE(G43),0)</f>
        <v>7</v>
      </c>
      <c r="T43">
        <f>IFERROR(VALUE(H43),0)</f>
        <v>0</v>
      </c>
      <c r="U43">
        <f>IFERROR(VALUE(I43),0)</f>
        <v>0</v>
      </c>
      <c r="V43">
        <f>IFERROR(VALUE(J43),0)</f>
        <v>0</v>
      </c>
      <c r="W43">
        <f>IFERROR(VALUE(K43),0)</f>
        <v>0</v>
      </c>
      <c r="X43">
        <f>IFERROR(VALUE(L43),0)</f>
        <v>0</v>
      </c>
      <c r="Y43">
        <f>IFERROR(VALUE(M43),0)</f>
        <v>5</v>
      </c>
    </row>
    <row r="44" spans="1:25" x14ac:dyDescent="0.25">
      <c r="A44" s="4"/>
      <c r="B44" s="4">
        <v>36</v>
      </c>
      <c r="C44" s="4">
        <v>10649</v>
      </c>
      <c r="D44" s="4" t="s">
        <v>60</v>
      </c>
      <c r="E44" s="6">
        <v>0</v>
      </c>
      <c r="F44" s="6" t="s">
        <v>24</v>
      </c>
      <c r="G44" s="6" t="s">
        <v>24</v>
      </c>
      <c r="H44" s="6"/>
      <c r="I44" s="6" t="s">
        <v>25</v>
      </c>
      <c r="J44" s="6" t="s">
        <v>25</v>
      </c>
      <c r="K44" s="6" t="s">
        <v>25</v>
      </c>
      <c r="L44" s="6" t="s">
        <v>25</v>
      </c>
      <c r="M44" s="7" t="s">
        <v>21</v>
      </c>
      <c r="N44" s="7" t="s">
        <v>21</v>
      </c>
      <c r="O44" s="7" t="s">
        <v>26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</row>
    <row r="45" spans="1:25" x14ac:dyDescent="0.25">
      <c r="A45" s="4"/>
      <c r="B45" s="4">
        <v>37</v>
      </c>
      <c r="C45" s="4">
        <v>14966</v>
      </c>
      <c r="D45" s="4" t="s">
        <v>61</v>
      </c>
      <c r="E45" s="6">
        <v>86</v>
      </c>
      <c r="F45" s="6">
        <v>10</v>
      </c>
      <c r="G45" s="6" t="s">
        <v>24</v>
      </c>
      <c r="H45" s="6"/>
      <c r="I45" s="6" t="s">
        <v>25</v>
      </c>
      <c r="J45" s="6" t="s">
        <v>25</v>
      </c>
      <c r="K45" s="6" t="s">
        <v>25</v>
      </c>
      <c r="L45" s="6" t="s">
        <v>25</v>
      </c>
      <c r="M45" s="7" t="s">
        <v>21</v>
      </c>
      <c r="N45" s="7" t="s">
        <v>21</v>
      </c>
      <c r="O45" s="7" t="s">
        <v>26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</row>
    <row r="46" spans="1:25" x14ac:dyDescent="0.25">
      <c r="A46" s="4"/>
      <c r="B46" s="4">
        <v>38</v>
      </c>
      <c r="C46" s="4">
        <v>14957</v>
      </c>
      <c r="D46" s="4" t="s">
        <v>62</v>
      </c>
      <c r="E46" s="6">
        <v>100</v>
      </c>
      <c r="F46" s="6">
        <v>6</v>
      </c>
      <c r="G46" s="6" t="s">
        <v>24</v>
      </c>
      <c r="H46" s="6"/>
      <c r="I46" s="6" t="s">
        <v>25</v>
      </c>
      <c r="J46" s="6" t="s">
        <v>25</v>
      </c>
      <c r="K46" s="6" t="s">
        <v>25</v>
      </c>
      <c r="L46" s="6" t="s">
        <v>25</v>
      </c>
      <c r="M46" s="7" t="s">
        <v>21</v>
      </c>
      <c r="N46" s="7" t="s">
        <v>21</v>
      </c>
      <c r="O46" s="7" t="s">
        <v>26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</row>
    <row r="47" spans="1:25" x14ac:dyDescent="0.25">
      <c r="A47" s="4"/>
      <c r="B47" s="4">
        <v>39</v>
      </c>
      <c r="C47" s="4">
        <v>14967</v>
      </c>
      <c r="D47" s="4" t="s">
        <v>63</v>
      </c>
      <c r="E47" s="6">
        <v>100</v>
      </c>
      <c r="F47" s="6">
        <v>7</v>
      </c>
      <c r="G47" s="6" t="s">
        <v>24</v>
      </c>
      <c r="H47" s="6"/>
      <c r="I47" s="6" t="s">
        <v>25</v>
      </c>
      <c r="J47" s="6" t="s">
        <v>25</v>
      </c>
      <c r="K47" s="6" t="s">
        <v>25</v>
      </c>
      <c r="L47" s="6" t="s">
        <v>25</v>
      </c>
      <c r="M47" s="7" t="s">
        <v>21</v>
      </c>
      <c r="N47" s="7" t="s">
        <v>21</v>
      </c>
      <c r="O47" s="7" t="s">
        <v>26</v>
      </c>
      <c r="P47" s="2" t="s">
        <v>27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</row>
    <row r="48" spans="1:25" x14ac:dyDescent="0.25">
      <c r="A48" s="4"/>
      <c r="B48" s="4">
        <v>40</v>
      </c>
      <c r="C48" s="4">
        <v>14562</v>
      </c>
      <c r="D48" s="4" t="s">
        <v>64</v>
      </c>
      <c r="E48" s="6">
        <v>95</v>
      </c>
      <c r="F48" s="6">
        <v>10</v>
      </c>
      <c r="G48" s="6">
        <v>3</v>
      </c>
      <c r="H48" s="6">
        <v>6</v>
      </c>
      <c r="I48" s="6"/>
      <c r="J48" s="6"/>
      <c r="K48" s="6"/>
      <c r="L48" s="6"/>
      <c r="M48" s="7">
        <f>CEILING( AVERAGE( R48,V48),1)</f>
        <v>5</v>
      </c>
      <c r="N48" s="7" t="s">
        <v>21</v>
      </c>
      <c r="O48" s="7" t="str">
        <f>IF(ISBLANK(E48),"-",IF(AND(ISBLANK(P48),Q48&gt;=65,Y48&gt;=8,S48&gt;=8,U48&gt;=65,W48&gt;=8),"Promociona",IF(AND(Q48&gt;=65,U48&gt;=65,Y48&gt;=6,OR(S48&gt;=6,T48&gt;=6),OR(W48&gt;=6,X48&gt;=6)),"Regular",IF(AND(ISBLANK(I48),Q48&gt;=65,R48&gt;=1,OR(S48&gt;=6,T48&gt;=6)),"--","Libre"))))</f>
        <v>--</v>
      </c>
      <c r="Q48">
        <f>IFERROR(VALUE(E48),0)</f>
        <v>95</v>
      </c>
      <c r="R48">
        <f>IFERROR(VALUE(F48),0)</f>
        <v>10</v>
      </c>
      <c r="S48">
        <f>IFERROR(VALUE(G48),0)</f>
        <v>3</v>
      </c>
      <c r="T48">
        <f>IFERROR(VALUE(H48),0)</f>
        <v>6</v>
      </c>
      <c r="U48">
        <f>IFERROR(VALUE(I48),0)</f>
        <v>0</v>
      </c>
      <c r="V48">
        <f>IFERROR(VALUE(J48),0)</f>
        <v>0</v>
      </c>
      <c r="W48">
        <f>IFERROR(VALUE(K48),0)</f>
        <v>0</v>
      </c>
      <c r="X48">
        <f>IFERROR(VALUE(L48),0)</f>
        <v>0</v>
      </c>
      <c r="Y48">
        <f>IFERROR(VALUE(M48),0)</f>
        <v>5</v>
      </c>
    </row>
    <row r="49" spans="1:25" x14ac:dyDescent="0.25">
      <c r="A49" s="4"/>
      <c r="B49" s="4">
        <v>41</v>
      </c>
      <c r="C49" s="4">
        <v>14929</v>
      </c>
      <c r="D49" s="4" t="s">
        <v>65</v>
      </c>
      <c r="E49" s="6">
        <v>95</v>
      </c>
      <c r="F49" s="6">
        <v>6</v>
      </c>
      <c r="G49" s="6">
        <v>6</v>
      </c>
      <c r="H49" s="6"/>
      <c r="I49" s="6"/>
      <c r="J49" s="6"/>
      <c r="K49" s="6"/>
      <c r="L49" s="6"/>
      <c r="M49" s="7">
        <f>CEILING( AVERAGE( R49,V49),1)</f>
        <v>3</v>
      </c>
      <c r="N49" s="7" t="s">
        <v>21</v>
      </c>
      <c r="O49" s="7" t="str">
        <f>IF(ISBLANK(E49),"-",IF(AND(ISBLANK(P49),Q49&gt;=65,Y49&gt;=8,S49&gt;=8,U49&gt;=65,W49&gt;=8),"Promociona",IF(AND(Q49&gt;=65,U49&gt;=65,Y49&gt;=6,OR(S49&gt;=6,T49&gt;=6),OR(W49&gt;=6,X49&gt;=6)),"Regular",IF(AND(ISBLANK(I49),Q49&gt;=65,R49&gt;=1,OR(S49&gt;=6,T49&gt;=6)),"--","Libre"))))</f>
        <v>--</v>
      </c>
      <c r="P49" s="2" t="s">
        <v>27</v>
      </c>
      <c r="Q49">
        <f>IFERROR(VALUE(E49),0)</f>
        <v>95</v>
      </c>
      <c r="R49">
        <f>IFERROR(VALUE(F49),0)</f>
        <v>6</v>
      </c>
      <c r="S49">
        <f>IFERROR(VALUE(G49),0)</f>
        <v>6</v>
      </c>
      <c r="T49">
        <f>IFERROR(VALUE(H49),0)</f>
        <v>0</v>
      </c>
      <c r="U49">
        <f>IFERROR(VALUE(I49),0)</f>
        <v>0</v>
      </c>
      <c r="V49">
        <f>IFERROR(VALUE(J49),0)</f>
        <v>0</v>
      </c>
      <c r="W49">
        <f>IFERROR(VALUE(K49),0)</f>
        <v>0</v>
      </c>
      <c r="X49">
        <f>IFERROR(VALUE(L49),0)</f>
        <v>0</v>
      </c>
      <c r="Y49">
        <f>IFERROR(VALUE(M49),0)</f>
        <v>3</v>
      </c>
    </row>
    <row r="50" spans="1:25" x14ac:dyDescent="0.25">
      <c r="A50" s="4"/>
      <c r="B50" s="4">
        <v>42</v>
      </c>
      <c r="C50" s="4">
        <v>14953</v>
      </c>
      <c r="D50" s="4" t="s">
        <v>66</v>
      </c>
      <c r="E50" s="6">
        <v>0</v>
      </c>
      <c r="F50" s="6" t="s">
        <v>24</v>
      </c>
      <c r="G50" s="6" t="s">
        <v>24</v>
      </c>
      <c r="H50" s="6"/>
      <c r="I50" s="6" t="s">
        <v>25</v>
      </c>
      <c r="J50" s="6" t="s">
        <v>25</v>
      </c>
      <c r="K50" s="6" t="s">
        <v>25</v>
      </c>
      <c r="L50" s="6" t="s">
        <v>25</v>
      </c>
      <c r="M50" s="7" t="s">
        <v>21</v>
      </c>
      <c r="N50" s="7" t="s">
        <v>21</v>
      </c>
      <c r="O50" s="7" t="s">
        <v>26</v>
      </c>
      <c r="P50" s="2" t="s">
        <v>27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</row>
    <row r="51" spans="1:25" x14ac:dyDescent="0.25">
      <c r="A51" s="4"/>
      <c r="B51" s="4">
        <v>43</v>
      </c>
      <c r="C51" s="4">
        <v>13346</v>
      </c>
      <c r="D51" s="4" t="s">
        <v>67</v>
      </c>
      <c r="E51" s="6">
        <v>0</v>
      </c>
      <c r="F51" s="6" t="s">
        <v>24</v>
      </c>
      <c r="G51" s="6" t="s">
        <v>24</v>
      </c>
      <c r="H51" s="6"/>
      <c r="I51" s="6" t="s">
        <v>25</v>
      </c>
      <c r="J51" s="6" t="s">
        <v>25</v>
      </c>
      <c r="K51" s="6" t="s">
        <v>25</v>
      </c>
      <c r="L51" s="6" t="s">
        <v>25</v>
      </c>
      <c r="M51" s="7" t="s">
        <v>21</v>
      </c>
      <c r="N51" s="7" t="s">
        <v>21</v>
      </c>
      <c r="O51" s="7" t="s">
        <v>26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</row>
    <row r="52" spans="1:25" x14ac:dyDescent="0.25">
      <c r="A52" s="4"/>
      <c r="B52" s="4">
        <v>44</v>
      </c>
      <c r="C52" s="4">
        <v>5929</v>
      </c>
      <c r="D52" s="4" t="s">
        <v>68</v>
      </c>
      <c r="E52" s="6">
        <v>86</v>
      </c>
      <c r="F52" s="6">
        <v>10</v>
      </c>
      <c r="G52" s="6" t="s">
        <v>24</v>
      </c>
      <c r="H52" s="6"/>
      <c r="I52" s="6" t="s">
        <v>25</v>
      </c>
      <c r="J52" s="6" t="s">
        <v>25</v>
      </c>
      <c r="K52" s="6" t="s">
        <v>25</v>
      </c>
      <c r="L52" s="6" t="s">
        <v>25</v>
      </c>
      <c r="M52" s="7" t="s">
        <v>21</v>
      </c>
      <c r="N52" s="7" t="s">
        <v>21</v>
      </c>
      <c r="O52" s="7" t="s">
        <v>26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</row>
    <row r="53" spans="1:25" x14ac:dyDescent="0.25">
      <c r="A53" s="4"/>
      <c r="B53" s="4">
        <v>45</v>
      </c>
      <c r="C53" s="4">
        <v>14954</v>
      </c>
      <c r="D53" s="4" t="s">
        <v>69</v>
      </c>
      <c r="E53" s="6">
        <v>0</v>
      </c>
      <c r="F53" s="6" t="s">
        <v>24</v>
      </c>
      <c r="G53" s="6" t="s">
        <v>24</v>
      </c>
      <c r="H53" s="6"/>
      <c r="I53" s="6" t="s">
        <v>25</v>
      </c>
      <c r="J53" s="6" t="s">
        <v>25</v>
      </c>
      <c r="K53" s="6" t="s">
        <v>25</v>
      </c>
      <c r="L53" s="6" t="s">
        <v>25</v>
      </c>
      <c r="M53" s="7" t="s">
        <v>21</v>
      </c>
      <c r="N53" s="7" t="s">
        <v>21</v>
      </c>
      <c r="O53" s="7" t="s">
        <v>26</v>
      </c>
      <c r="P53" s="2" t="s">
        <v>27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</row>
    <row r="54" spans="1:25" x14ac:dyDescent="0.25">
      <c r="A54" s="4"/>
      <c r="B54" s="4">
        <v>46</v>
      </c>
      <c r="C54" s="4">
        <v>14947</v>
      </c>
      <c r="D54" s="4" t="s">
        <v>70</v>
      </c>
      <c r="E54" s="6">
        <v>0</v>
      </c>
      <c r="F54" s="6" t="s">
        <v>24</v>
      </c>
      <c r="G54" s="6" t="s">
        <v>24</v>
      </c>
      <c r="H54" s="6"/>
      <c r="I54" s="6" t="s">
        <v>25</v>
      </c>
      <c r="J54" s="6" t="s">
        <v>25</v>
      </c>
      <c r="K54" s="6" t="s">
        <v>25</v>
      </c>
      <c r="L54" s="6" t="s">
        <v>25</v>
      </c>
      <c r="M54" s="7" t="s">
        <v>21</v>
      </c>
      <c r="N54" s="7" t="s">
        <v>21</v>
      </c>
      <c r="O54" s="7" t="s">
        <v>26</v>
      </c>
      <c r="P54" s="2" t="s">
        <v>27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</row>
    <row r="55" spans="1:25" x14ac:dyDescent="0.25">
      <c r="A55" s="4"/>
      <c r="B55" s="4">
        <v>47</v>
      </c>
      <c r="C55" s="4">
        <v>14959</v>
      </c>
      <c r="D55" s="4" t="s">
        <v>71</v>
      </c>
      <c r="E55" s="6">
        <v>86</v>
      </c>
      <c r="F55" s="6">
        <v>7</v>
      </c>
      <c r="G55" s="6">
        <v>3</v>
      </c>
      <c r="H55" s="6">
        <v>6</v>
      </c>
      <c r="I55" s="6"/>
      <c r="J55" s="6"/>
      <c r="K55" s="6"/>
      <c r="L55" s="6"/>
      <c r="M55" s="7">
        <f>CEILING( AVERAGE( R55,V55),1)</f>
        <v>4</v>
      </c>
      <c r="N55" s="7" t="s">
        <v>21</v>
      </c>
      <c r="O55" s="7" t="str">
        <f>IF(ISBLANK(E55),"-",IF(AND(ISBLANK(P55),Q55&gt;=65,Y55&gt;=8,S55&gt;=8,U55&gt;=65,W55&gt;=8),"Promociona",IF(AND(Q55&gt;=65,U55&gt;=65,Y55&gt;=6,OR(S55&gt;=6,T55&gt;=6),OR(W55&gt;=6,X55&gt;=6)),"Regular",IF(AND(ISBLANK(I55),Q55&gt;=65,R55&gt;=1,OR(S55&gt;=6,T55&gt;=6)),"--","Libre"))))</f>
        <v>--</v>
      </c>
      <c r="Q55">
        <f>IFERROR(VALUE(E55),0)</f>
        <v>86</v>
      </c>
      <c r="R55">
        <f>IFERROR(VALUE(F55),0)</f>
        <v>7</v>
      </c>
      <c r="S55">
        <f>IFERROR(VALUE(G55),0)</f>
        <v>3</v>
      </c>
      <c r="T55">
        <f>IFERROR(VALUE(H55),0)</f>
        <v>6</v>
      </c>
      <c r="U55">
        <f>IFERROR(VALUE(I55),0)</f>
        <v>0</v>
      </c>
      <c r="V55">
        <f>IFERROR(VALUE(J55),0)</f>
        <v>0</v>
      </c>
      <c r="W55">
        <f>IFERROR(VALUE(K55),0)</f>
        <v>0</v>
      </c>
      <c r="X55">
        <f>IFERROR(VALUE(L55),0)</f>
        <v>0</v>
      </c>
      <c r="Y55">
        <f>IFERROR(VALUE(M55),0)</f>
        <v>4</v>
      </c>
    </row>
    <row r="56" spans="1:25" x14ac:dyDescent="0.25">
      <c r="A56" s="4"/>
      <c r="B56" s="4">
        <v>48</v>
      </c>
      <c r="C56" s="4">
        <v>14886</v>
      </c>
      <c r="D56" s="4" t="s">
        <v>72</v>
      </c>
      <c r="E56" s="6">
        <v>0</v>
      </c>
      <c r="F56" s="6" t="s">
        <v>24</v>
      </c>
      <c r="G56" s="6" t="s">
        <v>24</v>
      </c>
      <c r="H56" s="6"/>
      <c r="I56" s="6" t="s">
        <v>25</v>
      </c>
      <c r="J56" s="6" t="s">
        <v>25</v>
      </c>
      <c r="K56" s="6" t="s">
        <v>25</v>
      </c>
      <c r="L56" s="6" t="s">
        <v>25</v>
      </c>
      <c r="M56" s="7" t="s">
        <v>21</v>
      </c>
      <c r="N56" s="7" t="s">
        <v>21</v>
      </c>
      <c r="O56" s="7" t="s">
        <v>26</v>
      </c>
      <c r="P56" s="2" t="s">
        <v>27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</row>
    <row r="57" spans="1:25" x14ac:dyDescent="0.25">
      <c r="A57" s="4"/>
      <c r="B57" s="4">
        <v>49</v>
      </c>
      <c r="C57" s="4">
        <v>14563</v>
      </c>
      <c r="D57" s="4" t="s">
        <v>73</v>
      </c>
      <c r="E57" s="6">
        <v>0</v>
      </c>
      <c r="F57" s="6" t="s">
        <v>24</v>
      </c>
      <c r="G57" s="6" t="s">
        <v>24</v>
      </c>
      <c r="H57" s="6"/>
      <c r="I57" s="6" t="s">
        <v>25</v>
      </c>
      <c r="J57" s="6" t="s">
        <v>25</v>
      </c>
      <c r="K57" s="6" t="s">
        <v>25</v>
      </c>
      <c r="L57" s="6" t="s">
        <v>25</v>
      </c>
      <c r="M57" s="7" t="s">
        <v>21</v>
      </c>
      <c r="N57" s="7" t="s">
        <v>21</v>
      </c>
      <c r="O57" s="7" t="s">
        <v>26</v>
      </c>
      <c r="P57" s="2" t="s">
        <v>27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</row>
    <row r="59" spans="1:25" x14ac:dyDescent="0.25">
      <c r="A59" t="s">
        <v>74</v>
      </c>
    </row>
    <row r="60" spans="1:25" x14ac:dyDescent="0.25">
      <c r="A60" t="s">
        <v>75</v>
      </c>
    </row>
    <row r="61" spans="1:25" x14ac:dyDescent="0.25">
      <c r="A61" t="s">
        <v>76</v>
      </c>
    </row>
    <row r="62" spans="1:25" x14ac:dyDescent="0.25">
      <c r="A62" t="s">
        <v>77</v>
      </c>
    </row>
    <row r="63" spans="1:25" x14ac:dyDescent="0.25">
      <c r="A63" t="s">
        <v>78</v>
      </c>
    </row>
    <row r="65" spans="4:8" x14ac:dyDescent="0.25">
      <c r="D65" t="s">
        <v>79</v>
      </c>
    </row>
    <row r="66" spans="4:8" x14ac:dyDescent="0.25">
      <c r="D66" t="s">
        <v>80</v>
      </c>
      <c r="E66">
        <v>37</v>
      </c>
    </row>
    <row r="67" spans="4:8" x14ac:dyDescent="0.25">
      <c r="D67" t="s">
        <v>81</v>
      </c>
    </row>
    <row r="68" spans="4:8" x14ac:dyDescent="0.25">
      <c r="H68" t="s">
        <v>82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CS16_1r1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2024-10-31T22:21:06Z</dcterms:created>
  <dcterms:modified xsi:type="dcterms:W3CDTF">2024-10-31T22:21:06Z</dcterms:modified>
</cp:coreProperties>
</file>