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0" windowWidth="18915" windowHeight="10800"/>
  </bookViews>
  <sheets>
    <sheet name="CS22_2d1" sheetId="1" r:id="rId1"/>
  </sheets>
  <calcPr calcId="145621"/>
</workbook>
</file>

<file path=xl/calcChain.xml><?xml version="1.0" encoding="utf-8"?>
<calcChain xmlns="http://schemas.openxmlformats.org/spreadsheetml/2006/main">
  <c r="Y15" i="1" l="1"/>
  <c r="Y13" i="1"/>
  <c r="Y12" i="1"/>
  <c r="Y11" i="1"/>
  <c r="Y10" i="1"/>
  <c r="Y9" i="1"/>
  <c r="X15" i="1"/>
  <c r="X13" i="1"/>
  <c r="X12" i="1"/>
  <c r="X11" i="1"/>
  <c r="X10" i="1"/>
  <c r="X9" i="1"/>
  <c r="W15" i="1"/>
  <c r="W13" i="1"/>
  <c r="W12" i="1"/>
  <c r="W11" i="1"/>
  <c r="W10" i="1"/>
  <c r="W9" i="1"/>
  <c r="V15" i="1"/>
  <c r="V13" i="1"/>
  <c r="V12" i="1"/>
  <c r="V11" i="1"/>
  <c r="V10" i="1"/>
  <c r="V9" i="1"/>
  <c r="U15" i="1"/>
  <c r="U13" i="1"/>
  <c r="U12" i="1"/>
  <c r="U11" i="1"/>
  <c r="U10" i="1"/>
  <c r="U9" i="1"/>
  <c r="T15" i="1"/>
  <c r="T13" i="1"/>
  <c r="T12" i="1"/>
  <c r="T11" i="1"/>
  <c r="T10" i="1"/>
  <c r="T9" i="1"/>
  <c r="S15" i="1"/>
  <c r="S13" i="1"/>
  <c r="S12" i="1"/>
  <c r="S11" i="1"/>
  <c r="S10" i="1"/>
  <c r="S9" i="1"/>
  <c r="O9" i="1" s="1"/>
  <c r="R15" i="1"/>
  <c r="R13" i="1"/>
  <c r="R12" i="1"/>
  <c r="M12" i="1" s="1"/>
  <c r="R11" i="1"/>
  <c r="R10" i="1"/>
  <c r="M10" i="1" s="1"/>
  <c r="R9" i="1"/>
  <c r="M9" i="1" s="1"/>
  <c r="Q15" i="1"/>
  <c r="Q13" i="1"/>
  <c r="Q12" i="1"/>
  <c r="Q11" i="1"/>
  <c r="Q10" i="1"/>
  <c r="O10" i="1" s="1"/>
  <c r="Q9" i="1"/>
  <c r="O15" i="1"/>
  <c r="O13" i="1"/>
  <c r="O12" i="1"/>
  <c r="O11" i="1"/>
  <c r="M15" i="1"/>
  <c r="M13" i="1"/>
  <c r="M11" i="1"/>
</calcChain>
</file>

<file path=xl/sharedStrings.xml><?xml version="1.0" encoding="utf-8"?>
<sst xmlns="http://schemas.openxmlformats.org/spreadsheetml/2006/main" count="61" uniqueCount="39">
  <si>
    <t xml:space="preserve">       INFORME DE SITUACION ACADEMICA DE ALUMNOS</t>
  </si>
  <si>
    <t>Cursada N°: 7792</t>
  </si>
  <si>
    <t xml:space="preserve">Carrera:     TECNICO SUPERIOR EN COMUNICACION SOCIAL           </t>
  </si>
  <si>
    <t>Ciclo: 2</t>
  </si>
  <si>
    <t xml:space="preserve">Espacio:     COMUNICACION ESCRITA II       </t>
  </si>
  <si>
    <t>(CS22)    2do  1  Anual        2024</t>
  </si>
  <si>
    <t xml:space="preserve">Docente:      LOKVICIC, Maria Victoria      </t>
  </si>
  <si>
    <t>Vesper</t>
  </si>
  <si>
    <t>Comisión: 1</t>
  </si>
  <si>
    <t>1º CUATRIMESTRE</t>
  </si>
  <si>
    <t>2º CUATRIMESTRE</t>
  </si>
  <si>
    <t>'-</t>
  </si>
  <si>
    <t>Nº</t>
  </si>
  <si>
    <t xml:space="preserve"> Cod</t>
  </si>
  <si>
    <t xml:space="preserve"> Nombre</t>
  </si>
  <si>
    <t>Asis</t>
  </si>
  <si>
    <t xml:space="preserve"> TP</t>
  </si>
  <si>
    <t>Par</t>
  </si>
  <si>
    <t>Rec</t>
  </si>
  <si>
    <t>&lt; Resultado &gt;</t>
  </si>
  <si>
    <t xml:space="preserve">AGUERO, Candela Rocio                   </t>
  </si>
  <si>
    <t>A</t>
  </si>
  <si>
    <t xml:space="preserve">  </t>
  </si>
  <si>
    <t>espacio sin promoción</t>
  </si>
  <si>
    <t xml:space="preserve">FLORES, Melisa Andrea                   </t>
  </si>
  <si>
    <t xml:space="preserve">MIMICA CUELL, Graciela Noemi            </t>
  </si>
  <si>
    <t xml:space="preserve">PALACIOS, Genesis Agustina              </t>
  </si>
  <si>
    <t xml:space="preserve">PIÑERO, Ximena Lorena                   </t>
  </si>
  <si>
    <t xml:space="preserve">RODAS, Marcela Noemi                    </t>
  </si>
  <si>
    <t>-</t>
  </si>
  <si>
    <t>Libre</t>
  </si>
  <si>
    <t xml:space="preserve">VARGAS, Camila Belen                    </t>
  </si>
  <si>
    <t>OBSERVACIONES: No agregar alumnos sin autorización previa de rectoría.</t>
  </si>
  <si>
    <t xml:space="preserve">               No modificar las fórmulas de las celdas con fondo verde.</t>
  </si>
  <si>
    <t>Este espacio NO es promocionable.</t>
  </si>
  <si>
    <t>Declaro bajo juramento que los datos volcados en la presenta planilla son fidedignos y correctos.</t>
  </si>
  <si>
    <t>Cantidad alumnos Regulares:</t>
  </si>
  <si>
    <t>Cantidad alumnos Libres:</t>
  </si>
  <si>
    <t>Firma del profesor:_______________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</si>
</sst>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0" fontId="16" fillId="0" borderId="0" xfId="0" applyFont="1"/>
    <xf numFmtId="0" fontId="18" fillId="0" borderId="0" xfId="0" applyFont="1"/>
    <xf numFmtId="0" fontId="0" fillId="33" borderId="10" xfId="0" applyFill="1" applyBorder="1"/>
    <xf numFmtId="0" fontId="0" fillId="0" borderId="10" xfId="0" applyBorder="1"/>
    <xf numFmtId="0" fontId="0" fillId="33" borderId="10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34" borderId="10" xfId="0" applyFill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4"/>
  <sheetViews>
    <sheetView tabSelected="1" workbookViewId="0">
      <selection activeCell="F1" sqref="F1"/>
    </sheetView>
  </sheetViews>
  <sheetFormatPr baseColWidth="10" defaultRowHeight="15" x14ac:dyDescent="0.25"/>
  <cols>
    <col min="1" max="1" width="2.140625" customWidth="1"/>
    <col min="2" max="2" width="3.28515625" customWidth="1"/>
    <col min="3" max="3" width="6" customWidth="1"/>
    <col min="4" max="4" width="33.85546875" bestFit="1" customWidth="1"/>
    <col min="5" max="5" width="4.5703125" customWidth="1"/>
    <col min="6" max="6" width="3.5703125" customWidth="1"/>
    <col min="7" max="7" width="3.85546875" customWidth="1"/>
    <col min="8" max="8" width="4.140625" customWidth="1"/>
    <col min="9" max="9" width="4.5703125" customWidth="1"/>
    <col min="10" max="10" width="3.5703125" customWidth="1"/>
    <col min="11" max="11" width="3.85546875" customWidth="1"/>
    <col min="12" max="12" width="4.140625" customWidth="1"/>
    <col min="13" max="13" width="3.5703125" customWidth="1"/>
    <col min="14" max="14" width="1.85546875" customWidth="1"/>
    <col min="15" max="15" width="12.7109375" bestFit="1" customWidth="1"/>
    <col min="16" max="16" width="11.42578125" style="2"/>
    <col min="17" max="25" width="0" hidden="1" customWidth="1"/>
  </cols>
  <sheetData>
    <row r="1" spans="1:25" x14ac:dyDescent="0.25">
      <c r="A1" t="s">
        <v>0</v>
      </c>
      <c r="F1" s="1" t="s">
        <v>1</v>
      </c>
    </row>
    <row r="3" spans="1:25" x14ac:dyDescent="0.25">
      <c r="A3" t="s">
        <v>2</v>
      </c>
      <c r="H3" t="s">
        <v>3</v>
      </c>
    </row>
    <row r="4" spans="1:25" x14ac:dyDescent="0.25">
      <c r="A4" s="1" t="s">
        <v>4</v>
      </c>
      <c r="F4" s="1" t="s">
        <v>5</v>
      </c>
    </row>
    <row r="5" spans="1:25" x14ac:dyDescent="0.25">
      <c r="A5" t="s">
        <v>6</v>
      </c>
      <c r="F5" t="s">
        <v>7</v>
      </c>
      <c r="J5" t="s">
        <v>8</v>
      </c>
    </row>
    <row r="7" spans="1:25" x14ac:dyDescent="0.25">
      <c r="E7" t="s">
        <v>9</v>
      </c>
      <c r="I7" t="s">
        <v>10</v>
      </c>
    </row>
    <row r="8" spans="1:25" x14ac:dyDescent="0.25">
      <c r="A8" s="3" t="s">
        <v>11</v>
      </c>
      <c r="B8" s="3" t="s">
        <v>12</v>
      </c>
      <c r="C8" s="3" t="s">
        <v>13</v>
      </c>
      <c r="D8" s="3" t="s">
        <v>14</v>
      </c>
      <c r="E8" s="5" t="s">
        <v>15</v>
      </c>
      <c r="F8" s="5" t="s">
        <v>16</v>
      </c>
      <c r="G8" s="5" t="s">
        <v>17</v>
      </c>
      <c r="H8" s="5" t="s">
        <v>18</v>
      </c>
      <c r="I8" s="5" t="s">
        <v>15</v>
      </c>
      <c r="J8" s="5" t="s">
        <v>16</v>
      </c>
      <c r="K8" s="5" t="s">
        <v>17</v>
      </c>
      <c r="L8" s="5" t="s">
        <v>18</v>
      </c>
      <c r="M8" s="7" t="s">
        <v>16</v>
      </c>
      <c r="N8" s="7"/>
      <c r="O8" s="7" t="s">
        <v>19</v>
      </c>
    </row>
    <row r="9" spans="1:25" x14ac:dyDescent="0.25">
      <c r="A9" s="4"/>
      <c r="B9" s="4">
        <v>1</v>
      </c>
      <c r="C9" s="4">
        <v>14078</v>
      </c>
      <c r="D9" s="4" t="s">
        <v>20</v>
      </c>
      <c r="E9" s="6">
        <v>85</v>
      </c>
      <c r="F9" s="6">
        <v>8</v>
      </c>
      <c r="G9" s="6" t="s">
        <v>21</v>
      </c>
      <c r="H9" s="6">
        <v>6</v>
      </c>
      <c r="I9" s="6"/>
      <c r="J9" s="6"/>
      <c r="K9" s="6"/>
      <c r="L9" s="6"/>
      <c r="M9" s="7">
        <f>CEILING( AVERAGE( R9,V9),1)</f>
        <v>4</v>
      </c>
      <c r="N9" s="7" t="s">
        <v>22</v>
      </c>
      <c r="O9" s="7" t="str">
        <f>IF(ISBLANK(E9),"-",IF(AND(ISBLANK(P9),Q9&gt;=65,Y9&gt;=8,S9&gt;=8,U9&gt;=65,W9&gt;=8),"Promociona",IF(AND(Q9&gt;=65,U9&gt;=65,Y9&gt;=6,OR(S9&gt;=6,T9&gt;=6),OR(W9&gt;=6,X9&gt;=6)),"Regular",IF(AND(ISBLANK(I9),Q9&gt;=65,R9&gt;=1,OR(S9&gt;=6,T9&gt;=6)),"--","Libre"))))</f>
        <v>--</v>
      </c>
      <c r="P9" s="2" t="s">
        <v>23</v>
      </c>
      <c r="Q9">
        <f>IFERROR(VALUE(E9),0)</f>
        <v>85</v>
      </c>
      <c r="R9">
        <f>IFERROR(VALUE(F9),0)</f>
        <v>8</v>
      </c>
      <c r="S9">
        <f>IFERROR(VALUE(G9),0)</f>
        <v>0</v>
      </c>
      <c r="T9">
        <f>IFERROR(VALUE(H9),0)</f>
        <v>6</v>
      </c>
      <c r="U9">
        <f>IFERROR(VALUE(I9),0)</f>
        <v>0</v>
      </c>
      <c r="V9">
        <f>IFERROR(VALUE(J9),0)</f>
        <v>0</v>
      </c>
      <c r="W9">
        <f>IFERROR(VALUE(K9),0)</f>
        <v>0</v>
      </c>
      <c r="X9">
        <f>IFERROR(VALUE(L9),0)</f>
        <v>0</v>
      </c>
      <c r="Y9">
        <f>IFERROR(VALUE(M9),0)</f>
        <v>4</v>
      </c>
    </row>
    <row r="10" spans="1:25" x14ac:dyDescent="0.25">
      <c r="A10" s="4"/>
      <c r="B10" s="4">
        <v>2</v>
      </c>
      <c r="C10" s="4">
        <v>14087</v>
      </c>
      <c r="D10" s="4" t="s">
        <v>24</v>
      </c>
      <c r="E10" s="6">
        <v>90</v>
      </c>
      <c r="F10" s="6">
        <v>9</v>
      </c>
      <c r="G10" s="6">
        <v>10</v>
      </c>
      <c r="H10" s="6"/>
      <c r="I10" s="6"/>
      <c r="J10" s="6"/>
      <c r="K10" s="6"/>
      <c r="L10" s="6"/>
      <c r="M10" s="7">
        <f>CEILING( AVERAGE( R10,V10),1)</f>
        <v>5</v>
      </c>
      <c r="N10" s="7" t="s">
        <v>22</v>
      </c>
      <c r="O10" s="7" t="str">
        <f>IF(ISBLANK(E10),"-",IF(AND(ISBLANK(P10),Q10&gt;=65,Y10&gt;=8,S10&gt;=8,U10&gt;=65,W10&gt;=8),"Promociona",IF(AND(Q10&gt;=65,U10&gt;=65,Y10&gt;=6,OR(S10&gt;=6,T10&gt;=6),OR(W10&gt;=6,X10&gt;=6)),"Regular",IF(AND(ISBLANK(I10),Q10&gt;=65,R10&gt;=1,OR(S10&gt;=6,T10&gt;=6)),"--","Libre"))))</f>
        <v>--</v>
      </c>
      <c r="P10" s="2" t="s">
        <v>23</v>
      </c>
      <c r="Q10">
        <f>IFERROR(VALUE(E10),0)</f>
        <v>90</v>
      </c>
      <c r="R10">
        <f>IFERROR(VALUE(F10),0)</f>
        <v>9</v>
      </c>
      <c r="S10">
        <f>IFERROR(VALUE(G10),0)</f>
        <v>10</v>
      </c>
      <c r="T10">
        <f>IFERROR(VALUE(H10),0)</f>
        <v>0</v>
      </c>
      <c r="U10">
        <f>IFERROR(VALUE(I10),0)</f>
        <v>0</v>
      </c>
      <c r="V10">
        <f>IFERROR(VALUE(J10),0)</f>
        <v>0</v>
      </c>
      <c r="W10">
        <f>IFERROR(VALUE(K10),0)</f>
        <v>0</v>
      </c>
      <c r="X10">
        <f>IFERROR(VALUE(L10),0)</f>
        <v>0</v>
      </c>
      <c r="Y10">
        <f>IFERROR(VALUE(M10),0)</f>
        <v>5</v>
      </c>
    </row>
    <row r="11" spans="1:25" x14ac:dyDescent="0.25">
      <c r="A11" s="4"/>
      <c r="B11" s="4">
        <v>3</v>
      </c>
      <c r="C11" s="4">
        <v>8962</v>
      </c>
      <c r="D11" s="4" t="s">
        <v>25</v>
      </c>
      <c r="E11" s="6">
        <v>75</v>
      </c>
      <c r="F11" s="6">
        <v>6</v>
      </c>
      <c r="G11" s="6">
        <v>5</v>
      </c>
      <c r="H11" s="6">
        <v>6</v>
      </c>
      <c r="I11" s="6"/>
      <c r="J11" s="6"/>
      <c r="K11" s="6"/>
      <c r="L11" s="6"/>
      <c r="M11" s="7">
        <f>CEILING( AVERAGE( R11,V11),1)</f>
        <v>3</v>
      </c>
      <c r="N11" s="7" t="s">
        <v>22</v>
      </c>
      <c r="O11" s="7" t="str">
        <f>IF(ISBLANK(E11),"-",IF(AND(ISBLANK(P11),Q11&gt;=65,Y11&gt;=8,S11&gt;=8,U11&gt;=65,W11&gt;=8),"Promociona",IF(AND(Q11&gt;=65,U11&gt;=65,Y11&gt;=6,OR(S11&gt;=6,T11&gt;=6),OR(W11&gt;=6,X11&gt;=6)),"Regular",IF(AND(ISBLANK(I11),Q11&gt;=65,R11&gt;=1,OR(S11&gt;=6,T11&gt;=6)),"--","Libre"))))</f>
        <v>--</v>
      </c>
      <c r="P11" s="2" t="s">
        <v>23</v>
      </c>
      <c r="Q11">
        <f>IFERROR(VALUE(E11),0)</f>
        <v>75</v>
      </c>
      <c r="R11">
        <f>IFERROR(VALUE(F11),0)</f>
        <v>6</v>
      </c>
      <c r="S11">
        <f>IFERROR(VALUE(G11),0)</f>
        <v>5</v>
      </c>
      <c r="T11">
        <f>IFERROR(VALUE(H11),0)</f>
        <v>6</v>
      </c>
      <c r="U11">
        <f>IFERROR(VALUE(I11),0)</f>
        <v>0</v>
      </c>
      <c r="V11">
        <f>IFERROR(VALUE(J11),0)</f>
        <v>0</v>
      </c>
      <c r="W11">
        <f>IFERROR(VALUE(K11),0)</f>
        <v>0</v>
      </c>
      <c r="X11">
        <f>IFERROR(VALUE(L11),0)</f>
        <v>0</v>
      </c>
      <c r="Y11">
        <f>IFERROR(VALUE(M11),0)</f>
        <v>3</v>
      </c>
    </row>
    <row r="12" spans="1:25" x14ac:dyDescent="0.25">
      <c r="A12" s="4"/>
      <c r="B12" s="4">
        <v>4</v>
      </c>
      <c r="C12" s="4">
        <v>9449</v>
      </c>
      <c r="D12" s="4" t="s">
        <v>26</v>
      </c>
      <c r="E12" s="6">
        <v>75</v>
      </c>
      <c r="F12" s="6">
        <v>9</v>
      </c>
      <c r="G12" s="6">
        <v>7</v>
      </c>
      <c r="H12" s="6"/>
      <c r="I12" s="6"/>
      <c r="J12" s="6"/>
      <c r="K12" s="6"/>
      <c r="L12" s="6"/>
      <c r="M12" s="7">
        <f>CEILING( AVERAGE( R12,V12),1)</f>
        <v>5</v>
      </c>
      <c r="N12" s="7" t="s">
        <v>22</v>
      </c>
      <c r="O12" s="7" t="str">
        <f>IF(ISBLANK(E12),"-",IF(AND(ISBLANK(P12),Q12&gt;=65,Y12&gt;=8,S12&gt;=8,U12&gt;=65,W12&gt;=8),"Promociona",IF(AND(Q12&gt;=65,U12&gt;=65,Y12&gt;=6,OR(S12&gt;=6,T12&gt;=6),OR(W12&gt;=6,X12&gt;=6)),"Regular",IF(AND(ISBLANK(I12),Q12&gt;=65,R12&gt;=1,OR(S12&gt;=6,T12&gt;=6)),"--","Libre"))))</f>
        <v>--</v>
      </c>
      <c r="P12" s="2" t="s">
        <v>23</v>
      </c>
      <c r="Q12">
        <f>IFERROR(VALUE(E12),0)</f>
        <v>75</v>
      </c>
      <c r="R12">
        <f>IFERROR(VALUE(F12),0)</f>
        <v>9</v>
      </c>
      <c r="S12">
        <f>IFERROR(VALUE(G12),0)</f>
        <v>7</v>
      </c>
      <c r="T12">
        <f>IFERROR(VALUE(H12),0)</f>
        <v>0</v>
      </c>
      <c r="U12">
        <f>IFERROR(VALUE(I12),0)</f>
        <v>0</v>
      </c>
      <c r="V12">
        <f>IFERROR(VALUE(J12),0)</f>
        <v>0</v>
      </c>
      <c r="W12">
        <f>IFERROR(VALUE(K12),0)</f>
        <v>0</v>
      </c>
      <c r="X12">
        <f>IFERROR(VALUE(L12),0)</f>
        <v>0</v>
      </c>
      <c r="Y12">
        <f>IFERROR(VALUE(M12),0)</f>
        <v>5</v>
      </c>
    </row>
    <row r="13" spans="1:25" x14ac:dyDescent="0.25">
      <c r="A13" s="4"/>
      <c r="B13" s="4">
        <v>5</v>
      </c>
      <c r="C13" s="4">
        <v>13361</v>
      </c>
      <c r="D13" s="4" t="s">
        <v>27</v>
      </c>
      <c r="E13" s="6">
        <v>90</v>
      </c>
      <c r="F13" s="6">
        <v>9</v>
      </c>
      <c r="G13" s="6">
        <v>5</v>
      </c>
      <c r="H13" s="6">
        <v>6</v>
      </c>
      <c r="I13" s="6"/>
      <c r="J13" s="6"/>
      <c r="K13" s="6"/>
      <c r="L13" s="6"/>
      <c r="M13" s="7">
        <f>CEILING( AVERAGE( R13,V13),1)</f>
        <v>5</v>
      </c>
      <c r="N13" s="7" t="s">
        <v>22</v>
      </c>
      <c r="O13" s="7" t="str">
        <f>IF(ISBLANK(E13),"-",IF(AND(ISBLANK(P13),Q13&gt;=65,Y13&gt;=8,S13&gt;=8,U13&gt;=65,W13&gt;=8),"Promociona",IF(AND(Q13&gt;=65,U13&gt;=65,Y13&gt;=6,OR(S13&gt;=6,T13&gt;=6),OR(W13&gt;=6,X13&gt;=6)),"Regular",IF(AND(ISBLANK(I13),Q13&gt;=65,R13&gt;=1,OR(S13&gt;=6,T13&gt;=6)),"--","Libre"))))</f>
        <v>--</v>
      </c>
      <c r="P13" s="2" t="s">
        <v>23</v>
      </c>
      <c r="Q13">
        <f>IFERROR(VALUE(E13),0)</f>
        <v>90</v>
      </c>
      <c r="R13">
        <f>IFERROR(VALUE(F13),0)</f>
        <v>9</v>
      </c>
      <c r="S13">
        <f>IFERROR(VALUE(G13),0)</f>
        <v>5</v>
      </c>
      <c r="T13">
        <f>IFERROR(VALUE(H13),0)</f>
        <v>6</v>
      </c>
      <c r="U13">
        <f>IFERROR(VALUE(I13),0)</f>
        <v>0</v>
      </c>
      <c r="V13">
        <f>IFERROR(VALUE(J13),0)</f>
        <v>0</v>
      </c>
      <c r="W13">
        <f>IFERROR(VALUE(K13),0)</f>
        <v>0</v>
      </c>
      <c r="X13">
        <f>IFERROR(VALUE(L13),0)</f>
        <v>0</v>
      </c>
      <c r="Y13">
        <f>IFERROR(VALUE(M13),0)</f>
        <v>5</v>
      </c>
    </row>
    <row r="14" spans="1:25" x14ac:dyDescent="0.25">
      <c r="A14" s="4"/>
      <c r="B14" s="4">
        <v>6</v>
      </c>
      <c r="C14" s="4">
        <v>14075</v>
      </c>
      <c r="D14" s="4" t="s">
        <v>28</v>
      </c>
      <c r="E14" s="6">
        <v>65</v>
      </c>
      <c r="F14" s="6">
        <v>6</v>
      </c>
      <c r="G14" s="6">
        <v>5</v>
      </c>
      <c r="H14" s="6" t="s">
        <v>21</v>
      </c>
      <c r="I14" s="6" t="s">
        <v>29</v>
      </c>
      <c r="J14" s="6" t="s">
        <v>29</v>
      </c>
      <c r="K14" s="6" t="s">
        <v>29</v>
      </c>
      <c r="L14" s="6" t="s">
        <v>29</v>
      </c>
      <c r="M14" s="7" t="s">
        <v>22</v>
      </c>
      <c r="N14" s="7" t="s">
        <v>22</v>
      </c>
      <c r="O14" s="7" t="s">
        <v>30</v>
      </c>
      <c r="P14" s="2" t="s">
        <v>23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</row>
    <row r="15" spans="1:25" x14ac:dyDescent="0.25">
      <c r="A15" s="4"/>
      <c r="B15" s="4">
        <v>7</v>
      </c>
      <c r="C15" s="4">
        <v>9453</v>
      </c>
      <c r="D15" s="4" t="s">
        <v>31</v>
      </c>
      <c r="E15" s="6">
        <v>65</v>
      </c>
      <c r="F15" s="6">
        <v>6</v>
      </c>
      <c r="G15" s="6">
        <v>6</v>
      </c>
      <c r="H15" s="6"/>
      <c r="I15" s="6"/>
      <c r="J15" s="6"/>
      <c r="K15" s="6"/>
      <c r="L15" s="6"/>
      <c r="M15" s="7">
        <f>CEILING( AVERAGE( R15,V15),1)</f>
        <v>3</v>
      </c>
      <c r="N15" s="7" t="s">
        <v>22</v>
      </c>
      <c r="O15" s="7" t="str">
        <f>IF(ISBLANK(E15),"-",IF(AND(ISBLANK(P15),Q15&gt;=65,Y15&gt;=8,S15&gt;=8,U15&gt;=65,W15&gt;=8),"Promociona",IF(AND(Q15&gt;=65,U15&gt;=65,Y15&gt;=6,OR(S15&gt;=6,T15&gt;=6),OR(W15&gt;=6,X15&gt;=6)),"Regular",IF(AND(ISBLANK(I15),Q15&gt;=65,R15&gt;=1,OR(S15&gt;=6,T15&gt;=6)),"--","Libre"))))</f>
        <v>--</v>
      </c>
      <c r="P15" s="2" t="s">
        <v>23</v>
      </c>
      <c r="Q15">
        <f>IFERROR(VALUE(E15),0)</f>
        <v>65</v>
      </c>
      <c r="R15">
        <f>IFERROR(VALUE(F15),0)</f>
        <v>6</v>
      </c>
      <c r="S15">
        <f>IFERROR(VALUE(G15),0)</f>
        <v>6</v>
      </c>
      <c r="T15">
        <f>IFERROR(VALUE(H15),0)</f>
        <v>0</v>
      </c>
      <c r="U15">
        <f>IFERROR(VALUE(I15),0)</f>
        <v>0</v>
      </c>
      <c r="V15">
        <f>IFERROR(VALUE(J15),0)</f>
        <v>0</v>
      </c>
      <c r="W15">
        <f>IFERROR(VALUE(K15),0)</f>
        <v>0</v>
      </c>
      <c r="X15">
        <f>IFERROR(VALUE(L15),0)</f>
        <v>0</v>
      </c>
      <c r="Y15">
        <f>IFERROR(VALUE(M15),0)</f>
        <v>3</v>
      </c>
    </row>
    <row r="17" spans="1:8" x14ac:dyDescent="0.25">
      <c r="A17" t="s">
        <v>32</v>
      </c>
    </row>
    <row r="18" spans="1:8" x14ac:dyDescent="0.25">
      <c r="A18" t="s">
        <v>33</v>
      </c>
    </row>
    <row r="19" spans="1:8" x14ac:dyDescent="0.25">
      <c r="A19" t="s">
        <v>34</v>
      </c>
    </row>
    <row r="20" spans="1:8" x14ac:dyDescent="0.25">
      <c r="A20" t="s">
        <v>35</v>
      </c>
    </row>
    <row r="22" spans="1:8" x14ac:dyDescent="0.25">
      <c r="D22" t="s">
        <v>36</v>
      </c>
    </row>
    <row r="23" spans="1:8" x14ac:dyDescent="0.25">
      <c r="D23" t="s">
        <v>37</v>
      </c>
      <c r="E23">
        <v>1</v>
      </c>
    </row>
    <row r="24" spans="1:8" x14ac:dyDescent="0.25">
      <c r="H24" t="s">
        <v>38</v>
      </c>
    </row>
  </sheetData>
  <printOptions horizontalCentered="1"/>
  <pageMargins left="0" right="0" top="0" bottom="0" header="0.31496062992126" footer="0.31496062992126"/>
  <pageSetup paperSize="9" fitToHeight="1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CS22_2d1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CENT35</dc:creator>
  <cp:lastModifiedBy>CENT35</cp:lastModifiedBy>
  <dcterms:created xsi:type="dcterms:W3CDTF">2024-10-31T22:21:11Z</dcterms:created>
  <dcterms:modified xsi:type="dcterms:W3CDTF">2024-10-31T22:21:11Z</dcterms:modified>
</cp:coreProperties>
</file>