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DG15_1r1" sheetId="1" r:id="rId1"/>
  </sheets>
  <calcPr calcId="145621"/>
</workbook>
</file>

<file path=xl/calcChain.xml><?xml version="1.0" encoding="utf-8"?>
<calcChain xmlns="http://schemas.openxmlformats.org/spreadsheetml/2006/main">
  <c r="Y65" i="1" l="1"/>
  <c r="Y62" i="1"/>
  <c r="Y60" i="1"/>
  <c r="Y57" i="1"/>
  <c r="Y56" i="1"/>
  <c r="Y54" i="1"/>
  <c r="Y51" i="1"/>
  <c r="Y49" i="1"/>
  <c r="Y44" i="1"/>
  <c r="Y41" i="1"/>
  <c r="Y36" i="1"/>
  <c r="Y32" i="1"/>
  <c r="Y28" i="1"/>
  <c r="Y27" i="1"/>
  <c r="Y24" i="1"/>
  <c r="Y22" i="1"/>
  <c r="Y21" i="1"/>
  <c r="Y20" i="1"/>
  <c r="Y19" i="1"/>
  <c r="Y17" i="1"/>
  <c r="Y16" i="1"/>
  <c r="Y15" i="1"/>
  <c r="Y13" i="1"/>
  <c r="Y12" i="1"/>
  <c r="Y10" i="1"/>
  <c r="Y9" i="1"/>
  <c r="X65" i="1"/>
  <c r="X62" i="1"/>
  <c r="X60" i="1"/>
  <c r="X57" i="1"/>
  <c r="X56" i="1"/>
  <c r="X54" i="1"/>
  <c r="X51" i="1"/>
  <c r="X49" i="1"/>
  <c r="X44" i="1"/>
  <c r="X41" i="1"/>
  <c r="X36" i="1"/>
  <c r="X32" i="1"/>
  <c r="X28" i="1"/>
  <c r="X27" i="1"/>
  <c r="X24" i="1"/>
  <c r="X22" i="1"/>
  <c r="X21" i="1"/>
  <c r="X20" i="1"/>
  <c r="X19" i="1"/>
  <c r="X17" i="1"/>
  <c r="X16" i="1"/>
  <c r="X15" i="1"/>
  <c r="X13" i="1"/>
  <c r="X12" i="1"/>
  <c r="X10" i="1"/>
  <c r="X9" i="1"/>
  <c r="W65" i="1"/>
  <c r="W62" i="1"/>
  <c r="W60" i="1"/>
  <c r="W57" i="1"/>
  <c r="W56" i="1"/>
  <c r="W54" i="1"/>
  <c r="W51" i="1"/>
  <c r="W49" i="1"/>
  <c r="W44" i="1"/>
  <c r="W41" i="1"/>
  <c r="W36" i="1"/>
  <c r="W32" i="1"/>
  <c r="W28" i="1"/>
  <c r="W27" i="1"/>
  <c r="W24" i="1"/>
  <c r="W22" i="1"/>
  <c r="W21" i="1"/>
  <c r="W20" i="1"/>
  <c r="W19" i="1"/>
  <c r="W17" i="1"/>
  <c r="W16" i="1"/>
  <c r="W15" i="1"/>
  <c r="W13" i="1"/>
  <c r="W12" i="1"/>
  <c r="W10" i="1"/>
  <c r="W9" i="1"/>
  <c r="V65" i="1"/>
  <c r="V62" i="1"/>
  <c r="V60" i="1"/>
  <c r="V57" i="1"/>
  <c r="V56" i="1"/>
  <c r="V54" i="1"/>
  <c r="V51" i="1"/>
  <c r="V49" i="1"/>
  <c r="V44" i="1"/>
  <c r="V41" i="1"/>
  <c r="V36" i="1"/>
  <c r="V32" i="1"/>
  <c r="V28" i="1"/>
  <c r="V27" i="1"/>
  <c r="V24" i="1"/>
  <c r="V22" i="1"/>
  <c r="V21" i="1"/>
  <c r="V20" i="1"/>
  <c r="V19" i="1"/>
  <c r="V17" i="1"/>
  <c r="V16" i="1"/>
  <c r="V15" i="1"/>
  <c r="V13" i="1"/>
  <c r="V12" i="1"/>
  <c r="V10" i="1"/>
  <c r="V9" i="1"/>
  <c r="U65" i="1"/>
  <c r="U62" i="1"/>
  <c r="U60" i="1"/>
  <c r="U57" i="1"/>
  <c r="U56" i="1"/>
  <c r="U54" i="1"/>
  <c r="U51" i="1"/>
  <c r="U49" i="1"/>
  <c r="U44" i="1"/>
  <c r="U41" i="1"/>
  <c r="U36" i="1"/>
  <c r="U32" i="1"/>
  <c r="U28" i="1"/>
  <c r="U27" i="1"/>
  <c r="U24" i="1"/>
  <c r="U22" i="1"/>
  <c r="U21" i="1"/>
  <c r="U20" i="1"/>
  <c r="U19" i="1"/>
  <c r="U17" i="1"/>
  <c r="U16" i="1"/>
  <c r="U15" i="1"/>
  <c r="U13" i="1"/>
  <c r="U12" i="1"/>
  <c r="U10" i="1"/>
  <c r="U9" i="1"/>
  <c r="T65" i="1"/>
  <c r="T62" i="1"/>
  <c r="T60" i="1"/>
  <c r="T57" i="1"/>
  <c r="T56" i="1"/>
  <c r="T54" i="1"/>
  <c r="T51" i="1"/>
  <c r="T49" i="1"/>
  <c r="T44" i="1"/>
  <c r="T41" i="1"/>
  <c r="T36" i="1"/>
  <c r="T32" i="1"/>
  <c r="T28" i="1"/>
  <c r="T27" i="1"/>
  <c r="T24" i="1"/>
  <c r="T22" i="1"/>
  <c r="T21" i="1"/>
  <c r="T20" i="1"/>
  <c r="T19" i="1"/>
  <c r="T17" i="1"/>
  <c r="T16" i="1"/>
  <c r="T15" i="1"/>
  <c r="T13" i="1"/>
  <c r="T12" i="1"/>
  <c r="T10" i="1"/>
  <c r="T9" i="1"/>
  <c r="S65" i="1"/>
  <c r="S62" i="1"/>
  <c r="S60" i="1"/>
  <c r="S57" i="1"/>
  <c r="S56" i="1"/>
  <c r="S54" i="1"/>
  <c r="S51" i="1"/>
  <c r="S49" i="1"/>
  <c r="S44" i="1"/>
  <c r="S41" i="1"/>
  <c r="S36" i="1"/>
  <c r="S32" i="1"/>
  <c r="S28" i="1"/>
  <c r="S27" i="1"/>
  <c r="S24" i="1"/>
  <c r="S22" i="1"/>
  <c r="S21" i="1"/>
  <c r="S20" i="1"/>
  <c r="S19" i="1"/>
  <c r="S17" i="1"/>
  <c r="S16" i="1"/>
  <c r="S15" i="1"/>
  <c r="S13" i="1"/>
  <c r="S12" i="1"/>
  <c r="S10" i="1"/>
  <c r="S9" i="1"/>
  <c r="R65" i="1"/>
  <c r="R62" i="1"/>
  <c r="R60" i="1"/>
  <c r="R57" i="1"/>
  <c r="R56" i="1"/>
  <c r="R54" i="1"/>
  <c r="R51" i="1"/>
  <c r="R49" i="1"/>
  <c r="R44" i="1"/>
  <c r="R41" i="1"/>
  <c r="R36" i="1"/>
  <c r="R32" i="1"/>
  <c r="R28" i="1"/>
  <c r="R27" i="1"/>
  <c r="R24" i="1"/>
  <c r="R22" i="1"/>
  <c r="R21" i="1"/>
  <c r="R20" i="1"/>
  <c r="R19" i="1"/>
  <c r="R17" i="1"/>
  <c r="R16" i="1"/>
  <c r="R15" i="1"/>
  <c r="R13" i="1"/>
  <c r="R12" i="1"/>
  <c r="R10" i="1"/>
  <c r="R9" i="1"/>
  <c r="Q65" i="1"/>
  <c r="Q62" i="1"/>
  <c r="Q60" i="1"/>
  <c r="Q57" i="1"/>
  <c r="Q56" i="1"/>
  <c r="Q54" i="1"/>
  <c r="Q51" i="1"/>
  <c r="Q49" i="1"/>
  <c r="Q44" i="1"/>
  <c r="Q41" i="1"/>
  <c r="Q36" i="1"/>
  <c r="Q32" i="1"/>
  <c r="Q28" i="1"/>
  <c r="Q27" i="1"/>
  <c r="Q24" i="1"/>
  <c r="Q22" i="1"/>
  <c r="Q21" i="1"/>
  <c r="Q20" i="1"/>
  <c r="Q19" i="1"/>
  <c r="Q17" i="1"/>
  <c r="Q16" i="1"/>
  <c r="O16" i="1" s="1"/>
  <c r="Q15" i="1"/>
  <c r="Q13" i="1"/>
  <c r="Q12" i="1"/>
  <c r="Q10" i="1"/>
  <c r="Q9" i="1"/>
  <c r="O9" i="1" s="1"/>
  <c r="O65" i="1"/>
  <c r="O62" i="1"/>
  <c r="O60" i="1"/>
  <c r="O57" i="1"/>
  <c r="O56" i="1"/>
  <c r="O54" i="1"/>
  <c r="O51" i="1"/>
  <c r="O49" i="1"/>
  <c r="O44" i="1"/>
  <c r="O41" i="1"/>
  <c r="O36" i="1"/>
  <c r="O32" i="1"/>
  <c r="O28" i="1"/>
  <c r="O27" i="1"/>
  <c r="O24" i="1"/>
  <c r="O22" i="1"/>
  <c r="O21" i="1"/>
  <c r="O20" i="1"/>
  <c r="O19" i="1"/>
  <c r="O17" i="1"/>
  <c r="O15" i="1"/>
  <c r="O13" i="1"/>
  <c r="O12" i="1"/>
  <c r="O10" i="1"/>
  <c r="M65" i="1"/>
  <c r="M62" i="1"/>
  <c r="M60" i="1"/>
  <c r="M57" i="1"/>
  <c r="M56" i="1"/>
  <c r="M54" i="1"/>
  <c r="M51" i="1"/>
  <c r="M49" i="1"/>
  <c r="M44" i="1"/>
  <c r="M41" i="1"/>
  <c r="M36" i="1"/>
  <c r="M32" i="1"/>
  <c r="M28" i="1"/>
  <c r="M27" i="1"/>
  <c r="M24" i="1"/>
  <c r="M22" i="1"/>
  <c r="M21" i="1"/>
  <c r="M20" i="1"/>
  <c r="M19" i="1"/>
  <c r="M17" i="1"/>
  <c r="M16" i="1"/>
  <c r="M15" i="1"/>
  <c r="M13" i="1"/>
  <c r="M12" i="1"/>
  <c r="M10" i="1"/>
  <c r="M9" i="1"/>
</calcChain>
</file>

<file path=xl/sharedStrings.xml><?xml version="1.0" encoding="utf-8"?>
<sst xmlns="http://schemas.openxmlformats.org/spreadsheetml/2006/main" count="452" uniqueCount="90">
  <si>
    <t xml:space="preserve">       INFORME DE SITUACION ACADEMICA DE ALUMNOS</t>
  </si>
  <si>
    <t>Cursada N°: 7828</t>
  </si>
  <si>
    <t xml:space="preserve">Carrera:     DISEÑADOR GRAFICO                                 </t>
  </si>
  <si>
    <t>Ciclo: 1</t>
  </si>
  <si>
    <t xml:space="preserve">Espacio:     SEMIOTICA Y COMUNICACION      </t>
  </si>
  <si>
    <t>(DG15)    1ro  1  Anual        2024</t>
  </si>
  <si>
    <t xml:space="preserve">Docente:      VITTAZ, Natalia Ines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</si>
  <si>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</si>
  <si>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</si>
  <si>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</si>
  <si>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</si>
  <si>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</si>
  <si>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</si>
  <si>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</si>
  <si>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</si>
  <si>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</si>
  <si>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</si>
  <si>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</si>
  <si>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</si>
  <si>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</si>
  <si>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ALEMAN, Evelyn Estefania                </t>
  </si>
  <si>
    <t xml:space="preserve">  </t>
  </si>
  <si>
    <t>espacio sin promoción</t>
  </si>
  <si>
    <t xml:space="preserve">AVALOS, Lautaro Benjamin                </t>
  </si>
  <si>
    <t xml:space="preserve">BAEZ, Matias Nicolas                    </t>
  </si>
  <si>
    <t>-</t>
  </si>
  <si>
    <t>Libre</t>
  </si>
  <si>
    <t xml:space="preserve">BARRIA CAICHEO, Manuel Ignacio          </t>
  </si>
  <si>
    <t xml:space="preserve">BEGUERI, Martina Ariana                 </t>
  </si>
  <si>
    <t xml:space="preserve">BRONZUOLI, Yasmin Rocio                 </t>
  </si>
  <si>
    <t>A</t>
  </si>
  <si>
    <t xml:space="preserve">CAMUS, Agostina Marianella              </t>
  </si>
  <si>
    <t xml:space="preserve">CERDA MONTAÑO, Celeste Abigail          </t>
  </si>
  <si>
    <t xml:space="preserve">CODINA, Eugenia                         </t>
  </si>
  <si>
    <t xml:space="preserve">CONDORI, Silvina Del Valle              </t>
  </si>
  <si>
    <t xml:space="preserve">DELGADO POLITANO, Sofia Victoria        </t>
  </si>
  <si>
    <t xml:space="preserve">DIAZ, Keila Nahir                       </t>
  </si>
  <si>
    <t xml:space="preserve">DÍAZ, Gastón Eduardo                    </t>
  </si>
  <si>
    <t xml:space="preserve">FALCON, Ana Amira                       </t>
  </si>
  <si>
    <t xml:space="preserve">FERREYRA, Eliseo Martin                 </t>
  </si>
  <si>
    <t xml:space="preserve">GARCIA, Carral Valentina                </t>
  </si>
  <si>
    <t xml:space="preserve">GASC, Andrea Romina                     </t>
  </si>
  <si>
    <t xml:space="preserve">GOMEZ, Josue Daniel                     </t>
  </si>
  <si>
    <t xml:space="preserve">GONZALEZ HUIRIMILLA, Dana Tais          </t>
  </si>
  <si>
    <t xml:space="preserve">GONZALEZ, Thiago Luis Agustin           </t>
  </si>
  <si>
    <t xml:space="preserve">GORDILLO, Agustina Del Rosario          </t>
  </si>
  <si>
    <t xml:space="preserve">GOVINO de JACQUES, Abril                </t>
  </si>
  <si>
    <t xml:space="preserve">GRAVA, Fernando Luis                    </t>
  </si>
  <si>
    <t xml:space="preserve">GUANCO, Agustina Magali                 </t>
  </si>
  <si>
    <t xml:space="preserve">GUEVARA, Ever Amir                      </t>
  </si>
  <si>
    <t xml:space="preserve">HENRIQUEZ BORQUEZ, Patricia Lorena      </t>
  </si>
  <si>
    <t xml:space="preserve">HUECHE, Karen Elizabeth                 </t>
  </si>
  <si>
    <t xml:space="preserve">LLANO, Nayla Ester                      </t>
  </si>
  <si>
    <t xml:space="preserve">MAIDANA, Laura Luz                      </t>
  </si>
  <si>
    <t xml:space="preserve">MANRIQUE, Sara Mabel                    </t>
  </si>
  <si>
    <t xml:space="preserve">MARTINEZ, Azul Daiana                   </t>
  </si>
  <si>
    <t xml:space="preserve">MARTINEZ, Marchesini Lucia Rosario      </t>
  </si>
  <si>
    <t xml:space="preserve">MARTINEZ, Melanie Luna                  </t>
  </si>
  <si>
    <t xml:space="preserve">MOLINA BRINGAS, Noelia Micaela          </t>
  </si>
  <si>
    <t xml:space="preserve">MONZON TOBAR, Nicolas Facundo           </t>
  </si>
  <si>
    <t xml:space="preserve">MONZON, Daniela                         </t>
  </si>
  <si>
    <t xml:space="preserve">MURICHI CARO, Jacqueline Elizabeth      </t>
  </si>
  <si>
    <t xml:space="preserve">NARANJO ROJANO, Diana Carolina          </t>
  </si>
  <si>
    <t xml:space="preserve">ONTIVEROS, Elias Reinaldo               </t>
  </si>
  <si>
    <t xml:space="preserve">ORTIZ, Rodrigo German Ramon             </t>
  </si>
  <si>
    <t xml:space="preserve">PEDROZO RUIZ, Lautaro Jeremías          </t>
  </si>
  <si>
    <t xml:space="preserve">PERALTA, Valentina Florencia            </t>
  </si>
  <si>
    <t xml:space="preserve">PEREYRA, Selena Aylen                   </t>
  </si>
  <si>
    <t xml:space="preserve">PEREZ, Kiara Milagros                   </t>
  </si>
  <si>
    <t xml:space="preserve">QUIDEL, Hair Amin Yahel                 </t>
  </si>
  <si>
    <t xml:space="preserve">REYNOZO, Ibañez Angel Edgardo           </t>
  </si>
  <si>
    <t xml:space="preserve">RUIZ, Silvana Vanesa                    </t>
  </si>
  <si>
    <t xml:space="preserve">SAMPALLO, Viviana Natalia               </t>
  </si>
  <si>
    <t xml:space="preserve">SCIARROTTA, Noelia Ludmila              </t>
  </si>
  <si>
    <t xml:space="preserve">SENA, Nurien Susana                     </t>
  </si>
  <si>
    <t xml:space="preserve">SILVA, Jesica Soledad                   </t>
  </si>
  <si>
    <t xml:space="preserve">SORESSI, Jennifer                       </t>
  </si>
  <si>
    <t xml:space="preserve">URLACHER, Ignacio Nicolas               </t>
  </si>
  <si>
    <t xml:space="preserve">VARGAS, Alè Ezequiel                    </t>
  </si>
  <si>
    <t xml:space="preserve">VIDAL, Javier Omar                      </t>
  </si>
  <si>
    <t xml:space="preserve">VILLARROEL, Emanuel Ivan                </t>
  </si>
  <si>
    <t xml:space="preserve">ZARATE, Giselle Anahi                   </t>
  </si>
  <si>
    <t xml:space="preserve">ZUÑIGA SOBARZO, Ana Celia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</si>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</sst>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14965</v>
      </c>
      <c r="D9" s="4" t="s">
        <v>20</v>
      </c>
      <c r="E9" s="6">
        <v>90</v>
      </c>
      <c r="F9" s="6">
        <v>8</v>
      </c>
      <c r="G9" s="6">
        <v>4</v>
      </c>
      <c r="H9" s="6">
        <v>8</v>
      </c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8</v>
      </c>
      <c r="S9">
        <f>IFERROR(VALUE(G9),0)</f>
        <v>4</v>
      </c>
      <c r="T9">
        <f>IFERROR(VALUE(H9),0)</f>
        <v>8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14397</v>
      </c>
      <c r="D10" s="4" t="s">
        <v>23</v>
      </c>
      <c r="E10" s="6">
        <v>95</v>
      </c>
      <c r="F10" s="6">
        <v>8</v>
      </c>
      <c r="G10" s="6">
        <v>5</v>
      </c>
      <c r="H10" s="6">
        <v>8</v>
      </c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95</v>
      </c>
      <c r="R10">
        <f>IFERROR(VALUE(F10),0)</f>
        <v>8</v>
      </c>
      <c r="S10">
        <f>IFERROR(VALUE(G10),0)</f>
        <v>5</v>
      </c>
      <c r="T10">
        <f>IFERROR(VALUE(H10),0)</f>
        <v>8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14883</v>
      </c>
      <c r="D11" s="4" t="s">
        <v>24</v>
      </c>
      <c r="E11" s="6">
        <v>80</v>
      </c>
      <c r="F11" s="6">
        <v>2</v>
      </c>
      <c r="G11" s="6">
        <v>2</v>
      </c>
      <c r="H11" s="6"/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14418</v>
      </c>
      <c r="D12" s="4" t="s">
        <v>27</v>
      </c>
      <c r="E12" s="6">
        <v>70</v>
      </c>
      <c r="F12" s="6">
        <v>7</v>
      </c>
      <c r="G12" s="6">
        <v>7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70</v>
      </c>
      <c r="R12">
        <f>IFERROR(VALUE(F12),0)</f>
        <v>7</v>
      </c>
      <c r="S12">
        <f>IFERROR(VALUE(G12),0)</f>
        <v>7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14363</v>
      </c>
      <c r="D13" s="4" t="s">
        <v>28</v>
      </c>
      <c r="E13" s="6">
        <v>65</v>
      </c>
      <c r="F13" s="6">
        <v>7</v>
      </c>
      <c r="G13" s="6">
        <v>7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65</v>
      </c>
      <c r="R13">
        <f>IFERROR(VALUE(F13),0)</f>
        <v>7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14439</v>
      </c>
      <c r="D14" s="4" t="s">
        <v>29</v>
      </c>
      <c r="E14" s="6">
        <v>5</v>
      </c>
      <c r="F14" s="6" t="s">
        <v>30</v>
      </c>
      <c r="G14" s="6" t="s">
        <v>30</v>
      </c>
      <c r="H14" s="6"/>
      <c r="I14" s="6" t="s">
        <v>25</v>
      </c>
      <c r="J14" s="6" t="s">
        <v>25</v>
      </c>
      <c r="K14" s="6" t="s">
        <v>25</v>
      </c>
      <c r="L14" s="6" t="s">
        <v>25</v>
      </c>
      <c r="M14" s="7" t="s">
        <v>21</v>
      </c>
      <c r="N14" s="7" t="s">
        <v>21</v>
      </c>
      <c r="O14" s="7" t="s">
        <v>26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13601</v>
      </c>
      <c r="D15" s="4" t="s">
        <v>31</v>
      </c>
      <c r="E15" s="6">
        <v>90</v>
      </c>
      <c r="F15" s="6">
        <v>7</v>
      </c>
      <c r="G15" s="6">
        <v>7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90</v>
      </c>
      <c r="R15">
        <f>IFERROR(VALUE(F15),0)</f>
        <v>7</v>
      </c>
      <c r="S15">
        <f>IFERROR(VALUE(G15),0)</f>
        <v>7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14756</v>
      </c>
      <c r="D16" s="4" t="s">
        <v>32</v>
      </c>
      <c r="E16" s="6">
        <v>70</v>
      </c>
      <c r="F16" s="6">
        <v>10</v>
      </c>
      <c r="G16" s="6">
        <v>10</v>
      </c>
      <c r="H16" s="6"/>
      <c r="I16" s="6"/>
      <c r="J16" s="6"/>
      <c r="K16" s="6"/>
      <c r="L16" s="6"/>
      <c r="M16" s="7">
        <f>CEILING( AVERAGE( R16,V16),1)</f>
        <v>5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70</v>
      </c>
      <c r="R16">
        <f>IFERROR(VALUE(F16),0)</f>
        <v>10</v>
      </c>
      <c r="S16">
        <f>IFERROR(VALUE(G16),0)</f>
        <v>10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7" spans="1:25" x14ac:dyDescent="0.25">
      <c r="A17" s="4"/>
      <c r="B17" s="4">
        <v>9</v>
      </c>
      <c r="C17" s="4">
        <v>14822</v>
      </c>
      <c r="D17" s="4" t="s">
        <v>33</v>
      </c>
      <c r="E17" s="6">
        <v>95</v>
      </c>
      <c r="F17" s="6">
        <v>9</v>
      </c>
      <c r="G17" s="6">
        <v>9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95</v>
      </c>
      <c r="R17">
        <f>IFERROR(VALUE(F17),0)</f>
        <v>9</v>
      </c>
      <c r="S17">
        <f>IFERROR(VALUE(G17),0)</f>
        <v>9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13640</v>
      </c>
      <c r="D18" s="4" t="s">
        <v>34</v>
      </c>
      <c r="E18" s="6">
        <v>90</v>
      </c>
      <c r="F18" s="6">
        <v>1</v>
      </c>
      <c r="G18" s="6">
        <v>1</v>
      </c>
      <c r="H18" s="6"/>
      <c r="I18" s="6" t="s">
        <v>25</v>
      </c>
      <c r="J18" s="6" t="s">
        <v>25</v>
      </c>
      <c r="K18" s="6" t="s">
        <v>25</v>
      </c>
      <c r="L18" s="6" t="s">
        <v>25</v>
      </c>
      <c r="M18" s="7" t="s">
        <v>21</v>
      </c>
      <c r="N18" s="7" t="s">
        <v>21</v>
      </c>
      <c r="O18" s="7" t="s">
        <v>26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14421</v>
      </c>
      <c r="D19" s="4" t="s">
        <v>35</v>
      </c>
      <c r="E19" s="6">
        <v>95</v>
      </c>
      <c r="F19" s="6">
        <v>9</v>
      </c>
      <c r="G19" s="6">
        <v>9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95</v>
      </c>
      <c r="R19">
        <f>IFERROR(VALUE(F19),0)</f>
        <v>9</v>
      </c>
      <c r="S19">
        <f>IFERROR(VALUE(G19),0)</f>
        <v>9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14757</v>
      </c>
      <c r="D20" s="4" t="s">
        <v>36</v>
      </c>
      <c r="E20" s="6">
        <v>80</v>
      </c>
      <c r="F20" s="6">
        <v>6</v>
      </c>
      <c r="G20" s="6">
        <v>5</v>
      </c>
      <c r="H20" s="6">
        <v>6</v>
      </c>
      <c r="I20" s="6"/>
      <c r="J20" s="6"/>
      <c r="K20" s="6"/>
      <c r="L20" s="6"/>
      <c r="M20" s="7">
        <f>CEILING( AVERAGE( R20,V20),1)</f>
        <v>3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80</v>
      </c>
      <c r="R20">
        <f>IFERROR(VALUE(F20),0)</f>
        <v>6</v>
      </c>
      <c r="S20">
        <f>IFERROR(VALUE(G20),0)</f>
        <v>5</v>
      </c>
      <c r="T20">
        <f>IFERROR(VALUE(H20),0)</f>
        <v>6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3</v>
      </c>
    </row>
    <row r="21" spans="1:25" x14ac:dyDescent="0.25">
      <c r="A21" s="4"/>
      <c r="B21" s="4">
        <v>13</v>
      </c>
      <c r="C21" s="4">
        <v>12566</v>
      </c>
      <c r="D21" s="4" t="s">
        <v>37</v>
      </c>
      <c r="E21" s="6">
        <v>80</v>
      </c>
      <c r="F21" s="6">
        <v>6</v>
      </c>
      <c r="G21" s="6">
        <v>5</v>
      </c>
      <c r="H21" s="6">
        <v>6</v>
      </c>
      <c r="I21" s="6"/>
      <c r="J21" s="6"/>
      <c r="K21" s="6"/>
      <c r="L21" s="6"/>
      <c r="M21" s="7">
        <f>CEILING( AVERAGE( R21,V21),1)</f>
        <v>3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80</v>
      </c>
      <c r="R21">
        <f>IFERROR(VALUE(F21),0)</f>
        <v>6</v>
      </c>
      <c r="S21">
        <f>IFERROR(VALUE(G21),0)</f>
        <v>5</v>
      </c>
      <c r="T21">
        <f>IFERROR(VALUE(H21),0)</f>
        <v>6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3</v>
      </c>
    </row>
    <row r="22" spans="1:25" x14ac:dyDescent="0.25">
      <c r="A22" s="4"/>
      <c r="B22" s="4">
        <v>14</v>
      </c>
      <c r="C22" s="4">
        <v>14426</v>
      </c>
      <c r="D22" s="4" t="s">
        <v>38</v>
      </c>
      <c r="E22" s="6">
        <v>95</v>
      </c>
      <c r="F22" s="6">
        <v>10</v>
      </c>
      <c r="G22" s="6">
        <v>10</v>
      </c>
      <c r="H22" s="6"/>
      <c r="I22" s="6"/>
      <c r="J22" s="6"/>
      <c r="K22" s="6"/>
      <c r="L22" s="6"/>
      <c r="M22" s="7">
        <f>CEILING( AVERAGE( R22,V22),1)</f>
        <v>5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95</v>
      </c>
      <c r="R22">
        <f>IFERROR(VALUE(F22),0)</f>
        <v>10</v>
      </c>
      <c r="S22">
        <f>IFERROR(VALUE(G22),0)</f>
        <v>10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3" spans="1:25" x14ac:dyDescent="0.25">
      <c r="A23" s="4"/>
      <c r="B23" s="4">
        <v>15</v>
      </c>
      <c r="C23" s="4">
        <v>14422</v>
      </c>
      <c r="D23" s="4" t="s">
        <v>39</v>
      </c>
      <c r="E23" s="6">
        <v>95</v>
      </c>
      <c r="F23" s="6" t="s">
        <v>30</v>
      </c>
      <c r="G23" s="6" t="s">
        <v>30</v>
      </c>
      <c r="H23" s="6"/>
      <c r="I23" s="6" t="s">
        <v>25</v>
      </c>
      <c r="J23" s="6" t="s">
        <v>25</v>
      </c>
      <c r="K23" s="6" t="s">
        <v>25</v>
      </c>
      <c r="L23" s="6" t="s">
        <v>25</v>
      </c>
      <c r="M23" s="7" t="s">
        <v>21</v>
      </c>
      <c r="N23" s="7" t="s">
        <v>21</v>
      </c>
      <c r="O23" s="7" t="s">
        <v>26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14356</v>
      </c>
      <c r="D24" s="4" t="s">
        <v>40</v>
      </c>
      <c r="E24" s="6">
        <v>80</v>
      </c>
      <c r="F24" s="6">
        <v>9</v>
      </c>
      <c r="G24" s="6">
        <v>9</v>
      </c>
      <c r="H24" s="6"/>
      <c r="I24" s="6"/>
      <c r="J24" s="6"/>
      <c r="K24" s="6"/>
      <c r="L24" s="6"/>
      <c r="M24" s="7">
        <f>CEILING( AVERAGE( R24,V24),1)</f>
        <v>5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80</v>
      </c>
      <c r="R24">
        <f>IFERROR(VALUE(F24),0)</f>
        <v>9</v>
      </c>
      <c r="S24">
        <f>IFERROR(VALUE(G24),0)</f>
        <v>9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5</v>
      </c>
    </row>
    <row r="25" spans="1:25" x14ac:dyDescent="0.25">
      <c r="A25" s="4"/>
      <c r="B25" s="4">
        <v>17</v>
      </c>
      <c r="C25" s="4">
        <v>14347</v>
      </c>
      <c r="D25" s="4" t="s">
        <v>41</v>
      </c>
      <c r="E25" s="6">
        <v>100</v>
      </c>
      <c r="F25" s="6">
        <v>2</v>
      </c>
      <c r="G25" s="6">
        <v>2</v>
      </c>
      <c r="H25" s="6"/>
      <c r="I25" s="6" t="s">
        <v>25</v>
      </c>
      <c r="J25" s="6" t="s">
        <v>25</v>
      </c>
      <c r="K25" s="6" t="s">
        <v>25</v>
      </c>
      <c r="L25" s="6" t="s">
        <v>25</v>
      </c>
      <c r="M25" s="7" t="s">
        <v>21</v>
      </c>
      <c r="N25" s="7" t="s">
        <v>21</v>
      </c>
      <c r="O25" s="7" t="s">
        <v>26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14395</v>
      </c>
      <c r="D26" s="4" t="s">
        <v>42</v>
      </c>
      <c r="E26" s="6">
        <v>0</v>
      </c>
      <c r="F26" s="6" t="s">
        <v>30</v>
      </c>
      <c r="G26" s="6" t="s">
        <v>30</v>
      </c>
      <c r="H26" s="6"/>
      <c r="I26" s="6" t="s">
        <v>25</v>
      </c>
      <c r="J26" s="6" t="s">
        <v>25</v>
      </c>
      <c r="K26" s="6" t="s">
        <v>25</v>
      </c>
      <c r="L26" s="6" t="s">
        <v>25</v>
      </c>
      <c r="M26" s="7" t="s">
        <v>21</v>
      </c>
      <c r="N26" s="7" t="s">
        <v>21</v>
      </c>
      <c r="O26" s="7" t="s">
        <v>26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14349</v>
      </c>
      <c r="D27" s="4" t="s">
        <v>43</v>
      </c>
      <c r="E27" s="6">
        <v>95</v>
      </c>
      <c r="F27" s="6">
        <v>7</v>
      </c>
      <c r="G27" s="6">
        <v>7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95</v>
      </c>
      <c r="R27">
        <f>IFERROR(VALUE(F27),0)</f>
        <v>7</v>
      </c>
      <c r="S27">
        <f>IFERROR(VALUE(G27),0)</f>
        <v>7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14364</v>
      </c>
      <c r="D28" s="4" t="s">
        <v>44</v>
      </c>
      <c r="E28" s="6">
        <v>90</v>
      </c>
      <c r="F28" s="6">
        <v>8</v>
      </c>
      <c r="G28" s="6">
        <v>8</v>
      </c>
      <c r="H28" s="6"/>
      <c r="I28" s="6"/>
      <c r="J28" s="6"/>
      <c r="K28" s="6"/>
      <c r="L28" s="6"/>
      <c r="M28" s="7">
        <f>CEILING( AVERAGE( R28,V28),1)</f>
        <v>4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90</v>
      </c>
      <c r="R28">
        <f>IFERROR(VALUE(F28),0)</f>
        <v>8</v>
      </c>
      <c r="S28">
        <f>IFERROR(VALUE(G28),0)</f>
        <v>8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4</v>
      </c>
    </row>
    <row r="29" spans="1:25" x14ac:dyDescent="0.25">
      <c r="A29" s="4"/>
      <c r="B29" s="4">
        <v>21</v>
      </c>
      <c r="C29" s="4">
        <v>14353</v>
      </c>
      <c r="D29" s="4" t="s">
        <v>45</v>
      </c>
      <c r="E29" s="6">
        <v>0</v>
      </c>
      <c r="F29" s="6" t="s">
        <v>30</v>
      </c>
      <c r="G29" s="6" t="s">
        <v>30</v>
      </c>
      <c r="H29" s="6"/>
      <c r="I29" s="6" t="s">
        <v>25</v>
      </c>
      <c r="J29" s="6" t="s">
        <v>25</v>
      </c>
      <c r="K29" s="6" t="s">
        <v>25</v>
      </c>
      <c r="L29" s="6" t="s">
        <v>25</v>
      </c>
      <c r="M29" s="7" t="s">
        <v>21</v>
      </c>
      <c r="N29" s="7" t="s">
        <v>21</v>
      </c>
      <c r="O29" s="7" t="s">
        <v>26</v>
      </c>
      <c r="P29" s="2" t="s">
        <v>22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14385</v>
      </c>
      <c r="D30" s="4" t="s">
        <v>46</v>
      </c>
      <c r="E30" s="6">
        <v>65</v>
      </c>
      <c r="F30" s="6">
        <v>3</v>
      </c>
      <c r="G30" s="6">
        <v>3</v>
      </c>
      <c r="H30" s="6"/>
      <c r="I30" s="6" t="s">
        <v>25</v>
      </c>
      <c r="J30" s="6" t="s">
        <v>25</v>
      </c>
      <c r="K30" s="6" t="s">
        <v>25</v>
      </c>
      <c r="L30" s="6" t="s">
        <v>25</v>
      </c>
      <c r="M30" s="7" t="s">
        <v>21</v>
      </c>
      <c r="N30" s="7" t="s">
        <v>21</v>
      </c>
      <c r="O30" s="7" t="s">
        <v>26</v>
      </c>
      <c r="P30" s="2" t="s">
        <v>22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14388</v>
      </c>
      <c r="D31" s="4" t="s">
        <v>47</v>
      </c>
      <c r="E31" s="6">
        <v>65</v>
      </c>
      <c r="F31" s="6" t="s">
        <v>30</v>
      </c>
      <c r="G31" s="6" t="s">
        <v>30</v>
      </c>
      <c r="H31" s="6"/>
      <c r="I31" s="6" t="s">
        <v>25</v>
      </c>
      <c r="J31" s="6" t="s">
        <v>25</v>
      </c>
      <c r="K31" s="6" t="s">
        <v>25</v>
      </c>
      <c r="L31" s="6" t="s">
        <v>25</v>
      </c>
      <c r="M31" s="7" t="s">
        <v>21</v>
      </c>
      <c r="N31" s="7" t="s">
        <v>21</v>
      </c>
      <c r="O31" s="7" t="s">
        <v>26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14358</v>
      </c>
      <c r="D32" s="4" t="s">
        <v>48</v>
      </c>
      <c r="E32" s="6">
        <v>90</v>
      </c>
      <c r="F32" s="6">
        <v>6</v>
      </c>
      <c r="G32" s="6">
        <v>6</v>
      </c>
      <c r="H32" s="6"/>
      <c r="I32" s="6"/>
      <c r="J32" s="6"/>
      <c r="K32" s="6"/>
      <c r="L32" s="6"/>
      <c r="M32" s="7">
        <f>CEILING( AVERAGE( R32,V32),1)</f>
        <v>3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90</v>
      </c>
      <c r="R32">
        <f>IFERROR(VALUE(F32),0)</f>
        <v>6</v>
      </c>
      <c r="S32">
        <f>IFERROR(VALUE(G32),0)</f>
        <v>6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3</v>
      </c>
    </row>
    <row r="33" spans="1:25" x14ac:dyDescent="0.25">
      <c r="A33" s="4"/>
      <c r="B33" s="4">
        <v>25</v>
      </c>
      <c r="C33" s="4">
        <v>13689</v>
      </c>
      <c r="D33" s="4" t="s">
        <v>49</v>
      </c>
      <c r="E33" s="6">
        <v>0</v>
      </c>
      <c r="F33" s="6" t="s">
        <v>30</v>
      </c>
      <c r="G33" s="6" t="s">
        <v>30</v>
      </c>
      <c r="H33" s="6"/>
      <c r="I33" s="6" t="s">
        <v>25</v>
      </c>
      <c r="J33" s="6" t="s">
        <v>25</v>
      </c>
      <c r="K33" s="6" t="s">
        <v>25</v>
      </c>
      <c r="L33" s="6" t="s">
        <v>25</v>
      </c>
      <c r="M33" s="7" t="s">
        <v>21</v>
      </c>
      <c r="N33" s="7" t="s">
        <v>21</v>
      </c>
      <c r="O33" s="7" t="s">
        <v>26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14375</v>
      </c>
      <c r="D34" s="4" t="s">
        <v>50</v>
      </c>
      <c r="E34" s="6">
        <v>0</v>
      </c>
      <c r="F34" s="6" t="s">
        <v>30</v>
      </c>
      <c r="G34" s="6" t="s">
        <v>30</v>
      </c>
      <c r="H34" s="6"/>
      <c r="I34" s="6" t="s">
        <v>25</v>
      </c>
      <c r="J34" s="6" t="s">
        <v>25</v>
      </c>
      <c r="K34" s="6" t="s">
        <v>25</v>
      </c>
      <c r="L34" s="6" t="s">
        <v>25</v>
      </c>
      <c r="M34" s="7" t="s">
        <v>21</v>
      </c>
      <c r="N34" s="7" t="s">
        <v>21</v>
      </c>
      <c r="O34" s="7" t="s">
        <v>26</v>
      </c>
      <c r="P34" s="2" t="s">
        <v>22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10175</v>
      </c>
      <c r="D35" s="4" t="s">
        <v>51</v>
      </c>
      <c r="E35" s="6">
        <v>0</v>
      </c>
      <c r="F35" s="6" t="s">
        <v>30</v>
      </c>
      <c r="G35" s="6" t="s">
        <v>30</v>
      </c>
      <c r="H35" s="6"/>
      <c r="I35" s="6" t="s">
        <v>25</v>
      </c>
      <c r="J35" s="6" t="s">
        <v>25</v>
      </c>
      <c r="K35" s="6" t="s">
        <v>25</v>
      </c>
      <c r="L35" s="6" t="s">
        <v>25</v>
      </c>
      <c r="M35" s="7" t="s">
        <v>21</v>
      </c>
      <c r="N35" s="7" t="s">
        <v>21</v>
      </c>
      <c r="O35" s="7" t="s">
        <v>26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14382</v>
      </c>
      <c r="D36" s="4" t="s">
        <v>52</v>
      </c>
      <c r="E36" s="6">
        <v>90</v>
      </c>
      <c r="F36" s="6">
        <v>7</v>
      </c>
      <c r="G36" s="6">
        <v>4</v>
      </c>
      <c r="H36" s="6">
        <v>7</v>
      </c>
      <c r="I36" s="6"/>
      <c r="J36" s="6"/>
      <c r="K36" s="6"/>
      <c r="L36" s="6"/>
      <c r="M36" s="7">
        <f>CEILING( AVERAGE( R36,V36),1)</f>
        <v>4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22</v>
      </c>
      <c r="Q36">
        <f>IFERROR(VALUE(E36),0)</f>
        <v>90</v>
      </c>
      <c r="R36">
        <f>IFERROR(VALUE(F36),0)</f>
        <v>7</v>
      </c>
      <c r="S36">
        <f>IFERROR(VALUE(G36),0)</f>
        <v>4</v>
      </c>
      <c r="T36">
        <f>IFERROR(VALUE(H36),0)</f>
        <v>7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4</v>
      </c>
    </row>
    <row r="37" spans="1:25" x14ac:dyDescent="0.25">
      <c r="A37" s="4"/>
      <c r="B37" s="4">
        <v>29</v>
      </c>
      <c r="C37" s="4">
        <v>14409</v>
      </c>
      <c r="D37" s="4" t="s">
        <v>53</v>
      </c>
      <c r="E37" s="6">
        <v>0</v>
      </c>
      <c r="F37" s="6" t="s">
        <v>30</v>
      </c>
      <c r="G37" s="6" t="s">
        <v>30</v>
      </c>
      <c r="H37" s="6"/>
      <c r="I37" s="6" t="s">
        <v>25</v>
      </c>
      <c r="J37" s="6" t="s">
        <v>25</v>
      </c>
      <c r="K37" s="6" t="s">
        <v>25</v>
      </c>
      <c r="L37" s="6" t="s">
        <v>25</v>
      </c>
      <c r="M37" s="7" t="s">
        <v>21</v>
      </c>
      <c r="N37" s="7" t="s">
        <v>21</v>
      </c>
      <c r="O37" s="7" t="s">
        <v>26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14348</v>
      </c>
      <c r="D38" s="4" t="s">
        <v>54</v>
      </c>
      <c r="E38" s="6">
        <v>0</v>
      </c>
      <c r="F38" s="6" t="s">
        <v>30</v>
      </c>
      <c r="G38" s="6" t="s">
        <v>30</v>
      </c>
      <c r="H38" s="6"/>
      <c r="I38" s="6" t="s">
        <v>25</v>
      </c>
      <c r="J38" s="6" t="s">
        <v>25</v>
      </c>
      <c r="K38" s="6" t="s">
        <v>25</v>
      </c>
      <c r="L38" s="6" t="s">
        <v>25</v>
      </c>
      <c r="M38" s="7" t="s">
        <v>21</v>
      </c>
      <c r="N38" s="7" t="s">
        <v>21</v>
      </c>
      <c r="O38" s="7" t="s">
        <v>26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14442</v>
      </c>
      <c r="D39" s="4" t="s">
        <v>55</v>
      </c>
      <c r="E39" s="6">
        <v>70</v>
      </c>
      <c r="F39" s="6" t="s">
        <v>30</v>
      </c>
      <c r="G39" s="6" t="s">
        <v>30</v>
      </c>
      <c r="H39" s="6"/>
      <c r="I39" s="6" t="s">
        <v>25</v>
      </c>
      <c r="J39" s="6" t="s">
        <v>25</v>
      </c>
      <c r="K39" s="6" t="s">
        <v>25</v>
      </c>
      <c r="L39" s="6" t="s">
        <v>25</v>
      </c>
      <c r="M39" s="7" t="s">
        <v>21</v>
      </c>
      <c r="N39" s="7" t="s">
        <v>21</v>
      </c>
      <c r="O39" s="7" t="s">
        <v>26</v>
      </c>
      <c r="P39" s="2" t="s">
        <v>22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14361</v>
      </c>
      <c r="D40" s="4" t="s">
        <v>56</v>
      </c>
      <c r="E40" s="6">
        <v>0</v>
      </c>
      <c r="F40" s="6" t="s">
        <v>30</v>
      </c>
      <c r="G40" s="6" t="s">
        <v>30</v>
      </c>
      <c r="H40" s="6"/>
      <c r="I40" s="6" t="s">
        <v>25</v>
      </c>
      <c r="J40" s="6" t="s">
        <v>25</v>
      </c>
      <c r="K40" s="6" t="s">
        <v>25</v>
      </c>
      <c r="L40" s="6" t="s">
        <v>25</v>
      </c>
      <c r="M40" s="7" t="s">
        <v>21</v>
      </c>
      <c r="N40" s="7" t="s">
        <v>21</v>
      </c>
      <c r="O40" s="7" t="s">
        <v>26</v>
      </c>
      <c r="P40" s="2" t="s">
        <v>22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14401</v>
      </c>
      <c r="D41" s="4" t="s">
        <v>57</v>
      </c>
      <c r="E41" s="6">
        <v>95</v>
      </c>
      <c r="F41" s="6">
        <v>9</v>
      </c>
      <c r="G41" s="6">
        <v>9</v>
      </c>
      <c r="H41" s="6"/>
      <c r="I41" s="6"/>
      <c r="J41" s="6"/>
      <c r="K41" s="6"/>
      <c r="L41" s="6"/>
      <c r="M41" s="7">
        <f>CEILING( AVERAGE( R41,V41),1)</f>
        <v>5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P41" s="2" t="s">
        <v>22</v>
      </c>
      <c r="Q41">
        <f>IFERROR(VALUE(E41),0)</f>
        <v>95</v>
      </c>
      <c r="R41">
        <f>IFERROR(VALUE(F41),0)</f>
        <v>9</v>
      </c>
      <c r="S41">
        <f>IFERROR(VALUE(G41),0)</f>
        <v>9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5</v>
      </c>
    </row>
    <row r="42" spans="1:25" x14ac:dyDescent="0.25">
      <c r="A42" s="4"/>
      <c r="B42" s="4">
        <v>34</v>
      </c>
      <c r="C42" s="4">
        <v>14436</v>
      </c>
      <c r="D42" s="4" t="s">
        <v>58</v>
      </c>
      <c r="E42" s="6">
        <v>75</v>
      </c>
      <c r="F42" s="6" t="s">
        <v>30</v>
      </c>
      <c r="G42" s="6" t="s">
        <v>30</v>
      </c>
      <c r="H42" s="6"/>
      <c r="I42" s="6" t="s">
        <v>25</v>
      </c>
      <c r="J42" s="6" t="s">
        <v>25</v>
      </c>
      <c r="K42" s="6" t="s">
        <v>25</v>
      </c>
      <c r="L42" s="6" t="s">
        <v>25</v>
      </c>
      <c r="M42" s="7" t="s">
        <v>21</v>
      </c>
      <c r="N42" s="7" t="s">
        <v>21</v>
      </c>
      <c r="O42" s="7" t="s">
        <v>26</v>
      </c>
      <c r="P42" s="2" t="s">
        <v>22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13535</v>
      </c>
      <c r="D43" s="4" t="s">
        <v>59</v>
      </c>
      <c r="E43" s="6">
        <v>0</v>
      </c>
      <c r="F43" s="6" t="s">
        <v>30</v>
      </c>
      <c r="G43" s="6" t="s">
        <v>30</v>
      </c>
      <c r="H43" s="6"/>
      <c r="I43" s="6" t="s">
        <v>25</v>
      </c>
      <c r="J43" s="6" t="s">
        <v>25</v>
      </c>
      <c r="K43" s="6" t="s">
        <v>25</v>
      </c>
      <c r="L43" s="6" t="s">
        <v>25</v>
      </c>
      <c r="M43" s="7" t="s">
        <v>21</v>
      </c>
      <c r="N43" s="7" t="s">
        <v>21</v>
      </c>
      <c r="O43" s="7" t="s">
        <v>26</v>
      </c>
      <c r="P43" s="2" t="s">
        <v>22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14115</v>
      </c>
      <c r="D44" s="4" t="s">
        <v>60</v>
      </c>
      <c r="E44" s="6">
        <v>100</v>
      </c>
      <c r="F44" s="6">
        <v>6</v>
      </c>
      <c r="G44" s="6">
        <v>6</v>
      </c>
      <c r="H44" s="6"/>
      <c r="I44" s="6"/>
      <c r="J44" s="6"/>
      <c r="K44" s="6"/>
      <c r="L44" s="6"/>
      <c r="M44" s="7">
        <f>CEILING( AVERAGE( R44,V44),1)</f>
        <v>3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22</v>
      </c>
      <c r="Q44">
        <f>IFERROR(VALUE(E44),0)</f>
        <v>100</v>
      </c>
      <c r="R44">
        <f>IFERROR(VALUE(F44),0)</f>
        <v>6</v>
      </c>
      <c r="S44">
        <f>IFERROR(VALUE(G44),0)</f>
        <v>6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3</v>
      </c>
    </row>
    <row r="45" spans="1:25" x14ac:dyDescent="0.25">
      <c r="A45" s="4"/>
      <c r="B45" s="4">
        <v>37</v>
      </c>
      <c r="C45" s="4">
        <v>14404</v>
      </c>
      <c r="D45" s="4" t="s">
        <v>61</v>
      </c>
      <c r="E45" s="6">
        <v>0</v>
      </c>
      <c r="F45" s="6" t="s">
        <v>30</v>
      </c>
      <c r="G45" s="6" t="s">
        <v>30</v>
      </c>
      <c r="H45" s="6"/>
      <c r="I45" s="6" t="s">
        <v>25</v>
      </c>
      <c r="J45" s="6" t="s">
        <v>25</v>
      </c>
      <c r="K45" s="6" t="s">
        <v>25</v>
      </c>
      <c r="L45" s="6" t="s">
        <v>25</v>
      </c>
      <c r="M45" s="7" t="s">
        <v>21</v>
      </c>
      <c r="N45" s="7" t="s">
        <v>21</v>
      </c>
      <c r="O45" s="7" t="s">
        <v>26</v>
      </c>
      <c r="P45" s="2" t="s">
        <v>22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14415</v>
      </c>
      <c r="D46" s="4" t="s">
        <v>62</v>
      </c>
      <c r="E46" s="6">
        <v>0</v>
      </c>
      <c r="F46" s="6" t="s">
        <v>30</v>
      </c>
      <c r="G46" s="6" t="s">
        <v>30</v>
      </c>
      <c r="H46" s="6"/>
      <c r="I46" s="6" t="s">
        <v>25</v>
      </c>
      <c r="J46" s="6" t="s">
        <v>25</v>
      </c>
      <c r="K46" s="6" t="s">
        <v>25</v>
      </c>
      <c r="L46" s="6" t="s">
        <v>25</v>
      </c>
      <c r="M46" s="7" t="s">
        <v>21</v>
      </c>
      <c r="N46" s="7" t="s">
        <v>21</v>
      </c>
      <c r="O46" s="7" t="s">
        <v>26</v>
      </c>
      <c r="P46" s="2" t="s">
        <v>22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14351</v>
      </c>
      <c r="D47" s="4" t="s">
        <v>63</v>
      </c>
      <c r="E47" s="6">
        <v>0</v>
      </c>
      <c r="F47" s="6" t="s">
        <v>30</v>
      </c>
      <c r="G47" s="6" t="s">
        <v>30</v>
      </c>
      <c r="H47" s="6"/>
      <c r="I47" s="6" t="s">
        <v>25</v>
      </c>
      <c r="J47" s="6" t="s">
        <v>25</v>
      </c>
      <c r="K47" s="6" t="s">
        <v>25</v>
      </c>
      <c r="L47" s="6" t="s">
        <v>25</v>
      </c>
      <c r="M47" s="7" t="s">
        <v>21</v>
      </c>
      <c r="N47" s="7" t="s">
        <v>21</v>
      </c>
      <c r="O47" s="7" t="s">
        <v>26</v>
      </c>
      <c r="P47" s="2" t="s">
        <v>22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14355</v>
      </c>
      <c r="D48" s="4" t="s">
        <v>64</v>
      </c>
      <c r="E48" s="6">
        <v>30</v>
      </c>
      <c r="F48" s="6" t="s">
        <v>30</v>
      </c>
      <c r="G48" s="6" t="s">
        <v>30</v>
      </c>
      <c r="H48" s="6"/>
      <c r="I48" s="6" t="s">
        <v>25</v>
      </c>
      <c r="J48" s="6" t="s">
        <v>25</v>
      </c>
      <c r="K48" s="6" t="s">
        <v>25</v>
      </c>
      <c r="L48" s="6" t="s">
        <v>25</v>
      </c>
      <c r="M48" s="7" t="s">
        <v>21</v>
      </c>
      <c r="N48" s="7" t="s">
        <v>21</v>
      </c>
      <c r="O48" s="7" t="s">
        <v>26</v>
      </c>
      <c r="P48" s="2" t="s">
        <v>22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12896</v>
      </c>
      <c r="D49" s="4" t="s">
        <v>65</v>
      </c>
      <c r="E49" s="6">
        <v>90</v>
      </c>
      <c r="F49" s="6">
        <v>10</v>
      </c>
      <c r="G49" s="6">
        <v>10</v>
      </c>
      <c r="H49" s="6"/>
      <c r="I49" s="6"/>
      <c r="J49" s="6"/>
      <c r="K49" s="6"/>
      <c r="L49" s="6"/>
      <c r="M49" s="7">
        <f>CEILING( AVERAGE( R49,V49),1)</f>
        <v>5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P49" s="2" t="s">
        <v>22</v>
      </c>
      <c r="Q49">
        <f>IFERROR(VALUE(E49),0)</f>
        <v>90</v>
      </c>
      <c r="R49">
        <f>IFERROR(VALUE(F49),0)</f>
        <v>10</v>
      </c>
      <c r="S49">
        <f>IFERROR(VALUE(G49),0)</f>
        <v>10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5</v>
      </c>
    </row>
    <row r="50" spans="1:25" x14ac:dyDescent="0.25">
      <c r="A50" s="4"/>
      <c r="B50" s="4">
        <v>42</v>
      </c>
      <c r="C50" s="4">
        <v>14359</v>
      </c>
      <c r="D50" s="4" t="s">
        <v>66</v>
      </c>
      <c r="E50" s="6">
        <v>0</v>
      </c>
      <c r="F50" s="6" t="s">
        <v>30</v>
      </c>
      <c r="G50" s="6" t="s">
        <v>30</v>
      </c>
      <c r="H50" s="6"/>
      <c r="I50" s="6" t="s">
        <v>25</v>
      </c>
      <c r="J50" s="6" t="s">
        <v>25</v>
      </c>
      <c r="K50" s="6" t="s">
        <v>25</v>
      </c>
      <c r="L50" s="6" t="s">
        <v>25</v>
      </c>
      <c r="M50" s="7" t="s">
        <v>21</v>
      </c>
      <c r="N50" s="7" t="s">
        <v>21</v>
      </c>
      <c r="O50" s="7" t="s">
        <v>26</v>
      </c>
      <c r="P50" s="2" t="s">
        <v>22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14357</v>
      </c>
      <c r="D51" s="4" t="s">
        <v>67</v>
      </c>
      <c r="E51" s="6">
        <v>100</v>
      </c>
      <c r="F51" s="6">
        <v>6</v>
      </c>
      <c r="G51" s="6">
        <v>4</v>
      </c>
      <c r="H51" s="6">
        <v>6</v>
      </c>
      <c r="I51" s="6"/>
      <c r="J51" s="6"/>
      <c r="K51" s="6"/>
      <c r="L51" s="6"/>
      <c r="M51" s="7">
        <f>CEILING( AVERAGE( R51,V51),1)</f>
        <v>3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P51" s="2" t="s">
        <v>22</v>
      </c>
      <c r="Q51">
        <f>IFERROR(VALUE(E51),0)</f>
        <v>100</v>
      </c>
      <c r="R51">
        <f>IFERROR(VALUE(F51),0)</f>
        <v>6</v>
      </c>
      <c r="S51">
        <f>IFERROR(VALUE(G51),0)</f>
        <v>4</v>
      </c>
      <c r="T51">
        <f>IFERROR(VALUE(H51),0)</f>
        <v>6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3</v>
      </c>
    </row>
    <row r="52" spans="1:25" x14ac:dyDescent="0.25">
      <c r="A52" s="4"/>
      <c r="B52" s="4">
        <v>44</v>
      </c>
      <c r="C52" s="4">
        <v>14432</v>
      </c>
      <c r="D52" s="4" t="s">
        <v>68</v>
      </c>
      <c r="E52" s="6">
        <v>0</v>
      </c>
      <c r="F52" s="6" t="s">
        <v>30</v>
      </c>
      <c r="G52" s="6" t="s">
        <v>30</v>
      </c>
      <c r="H52" s="6"/>
      <c r="I52" s="6" t="s">
        <v>25</v>
      </c>
      <c r="J52" s="6" t="s">
        <v>25</v>
      </c>
      <c r="K52" s="6" t="s">
        <v>25</v>
      </c>
      <c r="L52" s="6" t="s">
        <v>25</v>
      </c>
      <c r="M52" s="7" t="s">
        <v>21</v>
      </c>
      <c r="N52" s="7" t="s">
        <v>21</v>
      </c>
      <c r="O52" s="7" t="s">
        <v>26</v>
      </c>
      <c r="P52" s="2" t="s">
        <v>22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14427</v>
      </c>
      <c r="D53" s="4" t="s">
        <v>69</v>
      </c>
      <c r="E53" s="6">
        <v>70</v>
      </c>
      <c r="F53" s="6" t="s">
        <v>30</v>
      </c>
      <c r="G53" s="6" t="s">
        <v>30</v>
      </c>
      <c r="H53" s="6"/>
      <c r="I53" s="6" t="s">
        <v>25</v>
      </c>
      <c r="J53" s="6" t="s">
        <v>25</v>
      </c>
      <c r="K53" s="6" t="s">
        <v>25</v>
      </c>
      <c r="L53" s="6" t="s">
        <v>25</v>
      </c>
      <c r="M53" s="7" t="s">
        <v>21</v>
      </c>
      <c r="N53" s="7" t="s">
        <v>21</v>
      </c>
      <c r="O53" s="7" t="s">
        <v>26</v>
      </c>
      <c r="P53" s="2" t="s">
        <v>22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14360</v>
      </c>
      <c r="D54" s="4" t="s">
        <v>70</v>
      </c>
      <c r="E54" s="6">
        <v>100</v>
      </c>
      <c r="F54" s="6">
        <v>6</v>
      </c>
      <c r="G54" s="6">
        <v>2</v>
      </c>
      <c r="H54" s="6">
        <v>6</v>
      </c>
      <c r="I54" s="6"/>
      <c r="J54" s="6"/>
      <c r="K54" s="6"/>
      <c r="L54" s="6"/>
      <c r="M54" s="7">
        <f>CEILING( AVERAGE( R54,V54),1)</f>
        <v>3</v>
      </c>
      <c r="N54" s="7" t="s">
        <v>21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--</v>
      </c>
      <c r="P54" s="2" t="s">
        <v>22</v>
      </c>
      <c r="Q54">
        <f>IFERROR(VALUE(E54),0)</f>
        <v>100</v>
      </c>
      <c r="R54">
        <f>IFERROR(VALUE(F54),0)</f>
        <v>6</v>
      </c>
      <c r="S54">
        <f>IFERROR(VALUE(G54),0)</f>
        <v>2</v>
      </c>
      <c r="T54">
        <f>IFERROR(VALUE(H54),0)</f>
        <v>6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3</v>
      </c>
    </row>
    <row r="55" spans="1:25" x14ac:dyDescent="0.25">
      <c r="A55" s="4"/>
      <c r="B55" s="4">
        <v>47</v>
      </c>
      <c r="C55" s="4">
        <v>14430</v>
      </c>
      <c r="D55" s="4" t="s">
        <v>71</v>
      </c>
      <c r="E55" s="6">
        <v>0</v>
      </c>
      <c r="F55" s="6" t="s">
        <v>30</v>
      </c>
      <c r="G55" s="6" t="s">
        <v>30</v>
      </c>
      <c r="H55" s="6"/>
      <c r="I55" s="6" t="s">
        <v>25</v>
      </c>
      <c r="J55" s="6" t="s">
        <v>25</v>
      </c>
      <c r="K55" s="6" t="s">
        <v>25</v>
      </c>
      <c r="L55" s="6" t="s">
        <v>25</v>
      </c>
      <c r="M55" s="7" t="s">
        <v>21</v>
      </c>
      <c r="N55" s="7" t="s">
        <v>21</v>
      </c>
      <c r="O55" s="7" t="s">
        <v>26</v>
      </c>
      <c r="P55" s="2" t="s">
        <v>22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 x14ac:dyDescent="0.25">
      <c r="A56" s="4"/>
      <c r="B56" s="4">
        <v>48</v>
      </c>
      <c r="C56" s="4">
        <v>14433</v>
      </c>
      <c r="D56" s="4" t="s">
        <v>72</v>
      </c>
      <c r="E56" s="6">
        <v>95</v>
      </c>
      <c r="F56" s="6">
        <v>6</v>
      </c>
      <c r="G56" s="6">
        <v>6</v>
      </c>
      <c r="H56" s="6"/>
      <c r="I56" s="6"/>
      <c r="J56" s="6"/>
      <c r="K56" s="6"/>
      <c r="L56" s="6"/>
      <c r="M56" s="7">
        <f>CEILING( AVERAGE( R56,V56),1)</f>
        <v>3</v>
      </c>
      <c r="N56" s="7" t="s">
        <v>21</v>
      </c>
      <c r="O56" s="7" t="str">
        <f>IF(ISBLANK(E56),"-",IF(AND(ISBLANK(P56),Q56&gt;=65,Y56&gt;=8,S56&gt;=8,U56&gt;=65,W56&gt;=8),"Promociona",IF(AND(Q56&gt;=65,U56&gt;=65,Y56&gt;=6,OR(S56&gt;=6,T56&gt;=6),OR(W56&gt;=6,X56&gt;=6)),"Regular",IF(AND(ISBLANK(I56),Q56&gt;=65,R56&gt;=1,OR(S56&gt;=6,T56&gt;=6)),"--","Libre"))))</f>
        <v>--</v>
      </c>
      <c r="P56" s="2" t="s">
        <v>22</v>
      </c>
      <c r="Q56">
        <f>IFERROR(VALUE(E56),0)</f>
        <v>95</v>
      </c>
      <c r="R56">
        <f>IFERROR(VALUE(F56),0)</f>
        <v>6</v>
      </c>
      <c r="S56">
        <f>IFERROR(VALUE(G56),0)</f>
        <v>6</v>
      </c>
      <c r="T56">
        <f>IFERROR(VALUE(H56),0)</f>
        <v>0</v>
      </c>
      <c r="U56">
        <f>IFERROR(VALUE(I56),0)</f>
        <v>0</v>
      </c>
      <c r="V56">
        <f>IFERROR(VALUE(J56),0)</f>
        <v>0</v>
      </c>
      <c r="W56">
        <f>IFERROR(VALUE(K56),0)</f>
        <v>0</v>
      </c>
      <c r="X56">
        <f>IFERROR(VALUE(L56),0)</f>
        <v>0</v>
      </c>
      <c r="Y56">
        <f>IFERROR(VALUE(M56),0)</f>
        <v>3</v>
      </c>
    </row>
    <row r="57" spans="1:25" x14ac:dyDescent="0.25">
      <c r="A57" s="4"/>
      <c r="B57" s="4">
        <v>49</v>
      </c>
      <c r="C57" s="4">
        <v>14354</v>
      </c>
      <c r="D57" s="4" t="s">
        <v>73</v>
      </c>
      <c r="E57" s="6">
        <v>90</v>
      </c>
      <c r="F57" s="6">
        <v>8</v>
      </c>
      <c r="G57" s="6">
        <v>8</v>
      </c>
      <c r="H57" s="6"/>
      <c r="I57" s="6"/>
      <c r="J57" s="6"/>
      <c r="K57" s="6"/>
      <c r="L57" s="6"/>
      <c r="M57" s="7">
        <f>CEILING( AVERAGE( R57,V57),1)</f>
        <v>4</v>
      </c>
      <c r="N57" s="7" t="s">
        <v>21</v>
      </c>
      <c r="O57" s="7" t="str">
        <f>IF(ISBLANK(E57),"-",IF(AND(ISBLANK(P57),Q57&gt;=65,Y57&gt;=8,S57&gt;=8,U57&gt;=65,W57&gt;=8),"Promociona",IF(AND(Q57&gt;=65,U57&gt;=65,Y57&gt;=6,OR(S57&gt;=6,T57&gt;=6),OR(W57&gt;=6,X57&gt;=6)),"Regular",IF(AND(ISBLANK(I57),Q57&gt;=65,R57&gt;=1,OR(S57&gt;=6,T57&gt;=6)),"--","Libre"))))</f>
        <v>--</v>
      </c>
      <c r="P57" s="2" t="s">
        <v>22</v>
      </c>
      <c r="Q57">
        <f>IFERROR(VALUE(E57),0)</f>
        <v>90</v>
      </c>
      <c r="R57">
        <f>IFERROR(VALUE(F57),0)</f>
        <v>8</v>
      </c>
      <c r="S57">
        <f>IFERROR(VALUE(G57),0)</f>
        <v>8</v>
      </c>
      <c r="T57">
        <f>IFERROR(VALUE(H57),0)</f>
        <v>0</v>
      </c>
      <c r="U57">
        <f>IFERROR(VALUE(I57),0)</f>
        <v>0</v>
      </c>
      <c r="V57">
        <f>IFERROR(VALUE(J57),0)</f>
        <v>0</v>
      </c>
      <c r="W57">
        <f>IFERROR(VALUE(K57),0)</f>
        <v>0</v>
      </c>
      <c r="X57">
        <f>IFERROR(VALUE(L57),0)</f>
        <v>0</v>
      </c>
      <c r="Y57">
        <f>IFERROR(VALUE(M57),0)</f>
        <v>4</v>
      </c>
    </row>
    <row r="58" spans="1:25" x14ac:dyDescent="0.25">
      <c r="A58" s="4"/>
      <c r="B58" s="4">
        <v>50</v>
      </c>
      <c r="C58" s="4">
        <v>11971</v>
      </c>
      <c r="D58" s="4" t="s">
        <v>74</v>
      </c>
      <c r="E58" s="6">
        <v>0</v>
      </c>
      <c r="F58" s="6" t="s">
        <v>30</v>
      </c>
      <c r="G58" s="6" t="s">
        <v>30</v>
      </c>
      <c r="H58" s="6"/>
      <c r="I58" s="6" t="s">
        <v>25</v>
      </c>
      <c r="J58" s="6" t="s">
        <v>25</v>
      </c>
      <c r="K58" s="6" t="s">
        <v>25</v>
      </c>
      <c r="L58" s="6" t="s">
        <v>25</v>
      </c>
      <c r="M58" s="7" t="s">
        <v>21</v>
      </c>
      <c r="N58" s="7" t="s">
        <v>21</v>
      </c>
      <c r="O58" s="7" t="s">
        <v>26</v>
      </c>
      <c r="P58" s="2" t="s">
        <v>22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4"/>
      <c r="B59" s="4">
        <v>51</v>
      </c>
      <c r="C59" s="4">
        <v>14352</v>
      </c>
      <c r="D59" s="4" t="s">
        <v>75</v>
      </c>
      <c r="E59" s="6">
        <v>0</v>
      </c>
      <c r="F59" s="6" t="s">
        <v>30</v>
      </c>
      <c r="G59" s="6" t="s">
        <v>30</v>
      </c>
      <c r="H59" s="6"/>
      <c r="I59" s="6" t="s">
        <v>25</v>
      </c>
      <c r="J59" s="6" t="s">
        <v>25</v>
      </c>
      <c r="K59" s="6" t="s">
        <v>25</v>
      </c>
      <c r="L59" s="6" t="s">
        <v>25</v>
      </c>
      <c r="M59" s="7" t="s">
        <v>21</v>
      </c>
      <c r="N59" s="7" t="s">
        <v>21</v>
      </c>
      <c r="O59" s="7" t="s">
        <v>26</v>
      </c>
      <c r="P59" s="2" t="s">
        <v>22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 x14ac:dyDescent="0.25">
      <c r="A60" s="4"/>
      <c r="B60" s="4">
        <v>52</v>
      </c>
      <c r="C60" s="4">
        <v>14413</v>
      </c>
      <c r="D60" s="4" t="s">
        <v>76</v>
      </c>
      <c r="E60" s="6">
        <v>80</v>
      </c>
      <c r="F60" s="6">
        <v>8</v>
      </c>
      <c r="G60" s="6">
        <v>8</v>
      </c>
      <c r="H60" s="6"/>
      <c r="I60" s="6"/>
      <c r="J60" s="6"/>
      <c r="K60" s="6"/>
      <c r="L60" s="6"/>
      <c r="M60" s="7">
        <f>CEILING( AVERAGE( R60,V60),1)</f>
        <v>4</v>
      </c>
      <c r="N60" s="7" t="s">
        <v>21</v>
      </c>
      <c r="O60" s="7" t="str">
        <f>IF(ISBLANK(E60),"-",IF(AND(ISBLANK(P60),Q60&gt;=65,Y60&gt;=8,S60&gt;=8,U60&gt;=65,W60&gt;=8),"Promociona",IF(AND(Q60&gt;=65,U60&gt;=65,Y60&gt;=6,OR(S60&gt;=6,T60&gt;=6),OR(W60&gt;=6,X60&gt;=6)),"Regular",IF(AND(ISBLANK(I60),Q60&gt;=65,R60&gt;=1,OR(S60&gt;=6,T60&gt;=6)),"--","Libre"))))</f>
        <v>--</v>
      </c>
      <c r="P60" s="2" t="s">
        <v>22</v>
      </c>
      <c r="Q60">
        <f>IFERROR(VALUE(E60),0)</f>
        <v>80</v>
      </c>
      <c r="R60">
        <f>IFERROR(VALUE(F60),0)</f>
        <v>8</v>
      </c>
      <c r="S60">
        <f>IFERROR(VALUE(G60),0)</f>
        <v>8</v>
      </c>
      <c r="T60">
        <f>IFERROR(VALUE(H60),0)</f>
        <v>0</v>
      </c>
      <c r="U60">
        <f>IFERROR(VALUE(I60),0)</f>
        <v>0</v>
      </c>
      <c r="V60">
        <f>IFERROR(VALUE(J60),0)</f>
        <v>0</v>
      </c>
      <c r="W60">
        <f>IFERROR(VALUE(K60),0)</f>
        <v>0</v>
      </c>
      <c r="X60">
        <f>IFERROR(VALUE(L60),0)</f>
        <v>0</v>
      </c>
      <c r="Y60">
        <f>IFERROR(VALUE(M60),0)</f>
        <v>4</v>
      </c>
    </row>
    <row r="61" spans="1:25" x14ac:dyDescent="0.25">
      <c r="A61" s="4"/>
      <c r="B61" s="4">
        <v>53</v>
      </c>
      <c r="C61" s="4">
        <v>14399</v>
      </c>
      <c r="D61" s="4" t="s">
        <v>77</v>
      </c>
      <c r="E61" s="6">
        <v>0</v>
      </c>
      <c r="F61" s="6" t="s">
        <v>30</v>
      </c>
      <c r="G61" s="6" t="s">
        <v>30</v>
      </c>
      <c r="H61" s="6"/>
      <c r="I61" s="6" t="s">
        <v>25</v>
      </c>
      <c r="J61" s="6" t="s">
        <v>25</v>
      </c>
      <c r="K61" s="6" t="s">
        <v>25</v>
      </c>
      <c r="L61" s="6" t="s">
        <v>25</v>
      </c>
      <c r="M61" s="7" t="s">
        <v>21</v>
      </c>
      <c r="N61" s="7" t="s">
        <v>21</v>
      </c>
      <c r="O61" s="7" t="s">
        <v>26</v>
      </c>
      <c r="P61" s="2" t="s">
        <v>22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</row>
    <row r="62" spans="1:25" x14ac:dyDescent="0.25">
      <c r="A62" s="4"/>
      <c r="B62" s="4">
        <v>54</v>
      </c>
      <c r="C62" s="4">
        <v>14362</v>
      </c>
      <c r="D62" s="4" t="s">
        <v>78</v>
      </c>
      <c r="E62" s="6">
        <v>80</v>
      </c>
      <c r="F62" s="6">
        <v>9</v>
      </c>
      <c r="G62" s="6">
        <v>4</v>
      </c>
      <c r="H62" s="6">
        <v>9</v>
      </c>
      <c r="I62" s="6"/>
      <c r="J62" s="6"/>
      <c r="K62" s="6"/>
      <c r="L62" s="6"/>
      <c r="M62" s="7">
        <f>CEILING( AVERAGE( R62,V62),1)</f>
        <v>5</v>
      </c>
      <c r="N62" s="7" t="s">
        <v>21</v>
      </c>
      <c r="O62" s="7" t="str">
        <f>IF(ISBLANK(E62),"-",IF(AND(ISBLANK(P62),Q62&gt;=65,Y62&gt;=8,S62&gt;=8,U62&gt;=65,W62&gt;=8),"Promociona",IF(AND(Q62&gt;=65,U62&gt;=65,Y62&gt;=6,OR(S62&gt;=6,T62&gt;=6),OR(W62&gt;=6,X62&gt;=6)),"Regular",IF(AND(ISBLANK(I62),Q62&gt;=65,R62&gt;=1,OR(S62&gt;=6,T62&gt;=6)),"--","Libre"))))</f>
        <v>--</v>
      </c>
      <c r="P62" s="2" t="s">
        <v>22</v>
      </c>
      <c r="Q62">
        <f>IFERROR(VALUE(E62),0)</f>
        <v>80</v>
      </c>
      <c r="R62">
        <f>IFERROR(VALUE(F62),0)</f>
        <v>9</v>
      </c>
      <c r="S62">
        <f>IFERROR(VALUE(G62),0)</f>
        <v>4</v>
      </c>
      <c r="T62">
        <f>IFERROR(VALUE(H62),0)</f>
        <v>9</v>
      </c>
      <c r="U62">
        <f>IFERROR(VALUE(I62),0)</f>
        <v>0</v>
      </c>
      <c r="V62">
        <f>IFERROR(VALUE(J62),0)</f>
        <v>0</v>
      </c>
      <c r="W62">
        <f>IFERROR(VALUE(K62),0)</f>
        <v>0</v>
      </c>
      <c r="X62">
        <f>IFERROR(VALUE(L62),0)</f>
        <v>0</v>
      </c>
      <c r="Y62">
        <f>IFERROR(VALUE(M62),0)</f>
        <v>5</v>
      </c>
    </row>
    <row r="63" spans="1:25" x14ac:dyDescent="0.25">
      <c r="A63" s="4"/>
      <c r="B63" s="4">
        <v>55</v>
      </c>
      <c r="C63" s="4">
        <v>14435</v>
      </c>
      <c r="D63" s="4" t="s">
        <v>79</v>
      </c>
      <c r="E63" s="6">
        <v>15</v>
      </c>
      <c r="F63" s="6" t="s">
        <v>30</v>
      </c>
      <c r="G63" s="6" t="s">
        <v>30</v>
      </c>
      <c r="H63" s="6"/>
      <c r="I63" s="6" t="s">
        <v>25</v>
      </c>
      <c r="J63" s="6" t="s">
        <v>25</v>
      </c>
      <c r="K63" s="6" t="s">
        <v>25</v>
      </c>
      <c r="L63" s="6" t="s">
        <v>25</v>
      </c>
      <c r="M63" s="7" t="s">
        <v>21</v>
      </c>
      <c r="N63" s="7" t="s">
        <v>21</v>
      </c>
      <c r="O63" s="7" t="s">
        <v>26</v>
      </c>
      <c r="P63" s="2" t="s">
        <v>22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</row>
    <row r="64" spans="1:25" x14ac:dyDescent="0.25">
      <c r="A64" s="4"/>
      <c r="B64" s="4">
        <v>56</v>
      </c>
      <c r="C64" s="4">
        <v>14350</v>
      </c>
      <c r="D64" s="4" t="s">
        <v>80</v>
      </c>
      <c r="E64" s="6">
        <v>75</v>
      </c>
      <c r="F64" s="6">
        <v>2</v>
      </c>
      <c r="G64" s="6">
        <v>2</v>
      </c>
      <c r="H64" s="6"/>
      <c r="I64" s="6" t="s">
        <v>25</v>
      </c>
      <c r="J64" s="6" t="s">
        <v>25</v>
      </c>
      <c r="K64" s="6" t="s">
        <v>25</v>
      </c>
      <c r="L64" s="6" t="s">
        <v>25</v>
      </c>
      <c r="M64" s="7" t="s">
        <v>21</v>
      </c>
      <c r="N64" s="7" t="s">
        <v>21</v>
      </c>
      <c r="O64" s="7" t="s">
        <v>26</v>
      </c>
      <c r="P64" s="2" t="s">
        <v>22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</row>
    <row r="65" spans="1:25" x14ac:dyDescent="0.25">
      <c r="A65" s="4"/>
      <c r="B65" s="4">
        <v>57</v>
      </c>
      <c r="C65" s="4">
        <v>14365</v>
      </c>
      <c r="D65" s="4" t="s">
        <v>81</v>
      </c>
      <c r="E65" s="6">
        <v>95</v>
      </c>
      <c r="F65" s="6">
        <v>9</v>
      </c>
      <c r="G65" s="6">
        <v>9</v>
      </c>
      <c r="H65" s="6"/>
      <c r="I65" s="6"/>
      <c r="J65" s="6"/>
      <c r="K65" s="6"/>
      <c r="L65" s="6"/>
      <c r="M65" s="7">
        <f>CEILING( AVERAGE( R65,V65),1)</f>
        <v>5</v>
      </c>
      <c r="N65" s="7" t="s">
        <v>21</v>
      </c>
      <c r="O65" s="7" t="str">
        <f>IF(ISBLANK(E65),"-",IF(AND(ISBLANK(P65),Q65&gt;=65,Y65&gt;=8,S65&gt;=8,U65&gt;=65,W65&gt;=8),"Promociona",IF(AND(Q65&gt;=65,U65&gt;=65,Y65&gt;=6,OR(S65&gt;=6,T65&gt;=6),OR(W65&gt;=6,X65&gt;=6)),"Regular",IF(AND(ISBLANK(I65),Q65&gt;=65,R65&gt;=1,OR(S65&gt;=6,T65&gt;=6)),"--","Libre"))))</f>
        <v>--</v>
      </c>
      <c r="P65" s="2" t="s">
        <v>22</v>
      </c>
      <c r="Q65">
        <f>IFERROR(VALUE(E65),0)</f>
        <v>95</v>
      </c>
      <c r="R65">
        <f>IFERROR(VALUE(F65),0)</f>
        <v>9</v>
      </c>
      <c r="S65">
        <f>IFERROR(VALUE(G65),0)</f>
        <v>9</v>
      </c>
      <c r="T65">
        <f>IFERROR(VALUE(H65),0)</f>
        <v>0</v>
      </c>
      <c r="U65">
        <f>IFERROR(VALUE(I65),0)</f>
        <v>0</v>
      </c>
      <c r="V65">
        <f>IFERROR(VALUE(J65),0)</f>
        <v>0</v>
      </c>
      <c r="W65">
        <f>IFERROR(VALUE(K65),0)</f>
        <v>0</v>
      </c>
      <c r="X65">
        <f>IFERROR(VALUE(L65),0)</f>
        <v>0</v>
      </c>
      <c r="Y65">
        <f>IFERROR(VALUE(M65),0)</f>
        <v>5</v>
      </c>
    </row>
    <row r="66" spans="1:25" x14ac:dyDescent="0.25">
      <c r="A66" s="4"/>
      <c r="B66" s="4">
        <v>58</v>
      </c>
      <c r="C66" s="4">
        <v>14390</v>
      </c>
      <c r="D66" s="4" t="s">
        <v>82</v>
      </c>
      <c r="E66" s="6">
        <v>0</v>
      </c>
      <c r="F66" s="6" t="s">
        <v>30</v>
      </c>
      <c r="G66" s="6" t="s">
        <v>30</v>
      </c>
      <c r="H66" s="6"/>
      <c r="I66" s="6" t="s">
        <v>25</v>
      </c>
      <c r="J66" s="6" t="s">
        <v>25</v>
      </c>
      <c r="K66" s="6" t="s">
        <v>25</v>
      </c>
      <c r="L66" s="6" t="s">
        <v>25</v>
      </c>
      <c r="M66" s="7" t="s">
        <v>21</v>
      </c>
      <c r="N66" s="7" t="s">
        <v>21</v>
      </c>
      <c r="O66" s="7" t="s">
        <v>26</v>
      </c>
      <c r="P66" s="2" t="s">
        <v>22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</row>
    <row r="68" spans="1:25" x14ac:dyDescent="0.25">
      <c r="A68" t="s">
        <v>83</v>
      </c>
    </row>
    <row r="69" spans="1:25" x14ac:dyDescent="0.25">
      <c r="A69" t="s">
        <v>84</v>
      </c>
    </row>
    <row r="70" spans="1:25" x14ac:dyDescent="0.25">
      <c r="A70" t="s">
        <v>85</v>
      </c>
    </row>
    <row r="71" spans="1:25" x14ac:dyDescent="0.25">
      <c r="A71" t="s">
        <v>86</v>
      </c>
    </row>
    <row r="73" spans="1:25" x14ac:dyDescent="0.25">
      <c r="D73" t="s">
        <v>87</v>
      </c>
    </row>
    <row r="74" spans="1:25" x14ac:dyDescent="0.25">
      <c r="D74" t="s">
        <v>88</v>
      </c>
      <c r="E74">
        <v>32</v>
      </c>
    </row>
    <row r="75" spans="1:25" x14ac:dyDescent="0.25">
      <c r="H75" t="s">
        <v>89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DG15_1r1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2024-10-31T22:21:54Z</dcterms:created>
  <dcterms:modified xsi:type="dcterms:W3CDTF">2024-10-31T22:21:54Z</dcterms:modified>
</cp:coreProperties>
</file>