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EM12_1r1" sheetId="1" r:id="rId1"/>
  </sheets>
  <calcPr calcId="145621"/>
</workbook>
</file>

<file path=xl/calcChain.xml><?xml version="1.0" encoding="utf-8"?>
<calcChain xmlns="http://schemas.openxmlformats.org/spreadsheetml/2006/main">
  <c r="Y52" i="1" l="1"/>
  <c r="Y51" i="1"/>
  <c r="Y47" i="1"/>
  <c r="Y46" i="1"/>
  <c r="Y44" i="1"/>
  <c r="O44" i="1" s="1"/>
  <c r="Y33" i="1"/>
  <c r="Y32" i="1"/>
  <c r="Y31" i="1"/>
  <c r="Y27" i="1"/>
  <c r="Y25" i="1"/>
  <c r="Y24" i="1"/>
  <c r="Y23" i="1"/>
  <c r="Y22" i="1"/>
  <c r="Y20" i="1"/>
  <c r="Y19" i="1"/>
  <c r="Y16" i="1"/>
  <c r="Y14" i="1"/>
  <c r="Y9" i="1"/>
  <c r="O9" i="1" s="1"/>
  <c r="X52" i="1"/>
  <c r="X51" i="1"/>
  <c r="X47" i="1"/>
  <c r="X46" i="1"/>
  <c r="X44" i="1"/>
  <c r="X33" i="1"/>
  <c r="X32" i="1"/>
  <c r="X31" i="1"/>
  <c r="X27" i="1"/>
  <c r="X25" i="1"/>
  <c r="X24" i="1"/>
  <c r="X23" i="1"/>
  <c r="X22" i="1"/>
  <c r="X20" i="1"/>
  <c r="X19" i="1"/>
  <c r="X16" i="1"/>
  <c r="X14" i="1"/>
  <c r="X9" i="1"/>
  <c r="W52" i="1"/>
  <c r="W51" i="1"/>
  <c r="W47" i="1"/>
  <c r="W46" i="1"/>
  <c r="W44" i="1"/>
  <c r="W33" i="1"/>
  <c r="W32" i="1"/>
  <c r="W31" i="1"/>
  <c r="W27" i="1"/>
  <c r="W25" i="1"/>
  <c r="W24" i="1"/>
  <c r="W23" i="1"/>
  <c r="W22" i="1"/>
  <c r="W20" i="1"/>
  <c r="W19" i="1"/>
  <c r="W16" i="1"/>
  <c r="W14" i="1"/>
  <c r="W9" i="1"/>
  <c r="V52" i="1"/>
  <c r="V51" i="1"/>
  <c r="V47" i="1"/>
  <c r="V46" i="1"/>
  <c r="V44" i="1"/>
  <c r="V33" i="1"/>
  <c r="V32" i="1"/>
  <c r="V31" i="1"/>
  <c r="V27" i="1"/>
  <c r="V25" i="1"/>
  <c r="V24" i="1"/>
  <c r="V23" i="1"/>
  <c r="V22" i="1"/>
  <c r="M22" i="1" s="1"/>
  <c r="V20" i="1"/>
  <c r="V19" i="1"/>
  <c r="V16" i="1"/>
  <c r="V14" i="1"/>
  <c r="V9" i="1"/>
  <c r="U52" i="1"/>
  <c r="U51" i="1"/>
  <c r="U47" i="1"/>
  <c r="U46" i="1"/>
  <c r="U44" i="1"/>
  <c r="U33" i="1"/>
  <c r="U32" i="1"/>
  <c r="U31" i="1"/>
  <c r="U27" i="1"/>
  <c r="U25" i="1"/>
  <c r="U24" i="1"/>
  <c r="U23" i="1"/>
  <c r="U22" i="1"/>
  <c r="U20" i="1"/>
  <c r="U19" i="1"/>
  <c r="U16" i="1"/>
  <c r="U14" i="1"/>
  <c r="U9" i="1"/>
  <c r="T52" i="1"/>
  <c r="T51" i="1"/>
  <c r="T47" i="1"/>
  <c r="T46" i="1"/>
  <c r="T44" i="1"/>
  <c r="T33" i="1"/>
  <c r="T32" i="1"/>
  <c r="T31" i="1"/>
  <c r="T27" i="1"/>
  <c r="T25" i="1"/>
  <c r="T24" i="1"/>
  <c r="T23" i="1"/>
  <c r="T22" i="1"/>
  <c r="T20" i="1"/>
  <c r="T19" i="1"/>
  <c r="T16" i="1"/>
  <c r="T14" i="1"/>
  <c r="T9" i="1"/>
  <c r="S52" i="1"/>
  <c r="S51" i="1"/>
  <c r="S47" i="1"/>
  <c r="S46" i="1"/>
  <c r="S44" i="1"/>
  <c r="S33" i="1"/>
  <c r="S32" i="1"/>
  <c r="S31" i="1"/>
  <c r="S27" i="1"/>
  <c r="S25" i="1"/>
  <c r="S24" i="1"/>
  <c r="S23" i="1"/>
  <c r="S22" i="1"/>
  <c r="S20" i="1"/>
  <c r="S19" i="1"/>
  <c r="S16" i="1"/>
  <c r="S14" i="1"/>
  <c r="S9" i="1"/>
  <c r="R52" i="1"/>
  <c r="R51" i="1"/>
  <c r="R47" i="1"/>
  <c r="R46" i="1"/>
  <c r="R44" i="1"/>
  <c r="R33" i="1"/>
  <c r="R32" i="1"/>
  <c r="R31" i="1"/>
  <c r="R27" i="1"/>
  <c r="R25" i="1"/>
  <c r="R24" i="1"/>
  <c r="R23" i="1"/>
  <c r="R22" i="1"/>
  <c r="R20" i="1"/>
  <c r="R19" i="1"/>
  <c r="R16" i="1"/>
  <c r="R14" i="1"/>
  <c r="R9" i="1"/>
  <c r="Q52" i="1"/>
  <c r="Q51" i="1"/>
  <c r="Q47" i="1"/>
  <c r="Q46" i="1"/>
  <c r="Q44" i="1"/>
  <c r="Q33" i="1"/>
  <c r="Q32" i="1"/>
  <c r="Q31" i="1"/>
  <c r="Q27" i="1"/>
  <c r="Q25" i="1"/>
  <c r="Q24" i="1"/>
  <c r="Q23" i="1"/>
  <c r="Q22" i="1"/>
  <c r="Q20" i="1"/>
  <c r="Q19" i="1"/>
  <c r="Q16" i="1"/>
  <c r="Q14" i="1"/>
  <c r="Q9" i="1"/>
  <c r="O52" i="1"/>
  <c r="O51" i="1"/>
  <c r="O47" i="1"/>
  <c r="O46" i="1"/>
  <c r="O33" i="1"/>
  <c r="O32" i="1"/>
  <c r="O31" i="1"/>
  <c r="O27" i="1"/>
  <c r="O25" i="1"/>
  <c r="O24" i="1"/>
  <c r="O23" i="1"/>
  <c r="O22" i="1"/>
  <c r="O20" i="1"/>
  <c r="O19" i="1"/>
  <c r="O16" i="1"/>
  <c r="O14" i="1"/>
  <c r="M52" i="1"/>
  <c r="M51" i="1"/>
  <c r="M47" i="1"/>
  <c r="M46" i="1"/>
  <c r="M44" i="1"/>
  <c r="M33" i="1"/>
  <c r="M32" i="1"/>
  <c r="M31" i="1"/>
  <c r="M27" i="1"/>
  <c r="M25" i="1"/>
  <c r="M24" i="1"/>
  <c r="M23" i="1"/>
  <c r="M20" i="1"/>
  <c r="M19" i="1"/>
  <c r="M16" i="1"/>
  <c r="M14" i="1"/>
  <c r="M9" i="1"/>
</calcChain>
</file>

<file path=xl/sharedStrings.xml><?xml version="1.0" encoding="utf-8"?>
<sst xmlns="http://schemas.openxmlformats.org/spreadsheetml/2006/main" count="349" uniqueCount="79">
  <si>
    <t xml:space="preserve">       INFORME DE SITUACION ACADEMICA DE ALUMNOS</t>
  </si>
  <si>
    <t>Cursada N°: 7870</t>
  </si>
  <si>
    <t xml:space="preserve">Carrera:     TECNICO SUPERIOR EN ADMINISTRACION DE EMPRESAS    </t>
  </si>
  <si>
    <t>Ciclo: 1</t>
  </si>
  <si>
    <t xml:space="preserve">Espacio:     ADMINISTRACION GENERAL        </t>
  </si>
  <si>
    <t>(EM12)    1ro  1  Anual        2024</t>
  </si>
  <si>
    <t xml:space="preserve">Docente:      QUIÑONES, Juan Manuel  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</si>
  <si>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</si>
  <si>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</si>
  <si>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</si>
  <si>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</si>
  <si>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</si>
  <si>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</si>
  <si>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</si>
  <si>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</si>
  <si>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</si>
  <si>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</si>
  <si>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</si>
  <si>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</si>
  <si>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</si>
  <si>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ABDALA, Martina Maiten                  </t>
  </si>
  <si>
    <t xml:space="preserve">  </t>
  </si>
  <si>
    <t>espacio sin promoción</t>
  </si>
  <si>
    <t xml:space="preserve">AGUILAR CONTRERAS, Yonathan Sebastian   </t>
  </si>
  <si>
    <t>A</t>
  </si>
  <si>
    <t>-</t>
  </si>
  <si>
    <t>Libre</t>
  </si>
  <si>
    <t xml:space="preserve">AGUILAR, Ana Candela                    </t>
  </si>
  <si>
    <t xml:space="preserve">ALDEA GARRIDO, Jonatan David            </t>
  </si>
  <si>
    <t xml:space="preserve">ALDERETE VIDAL, Selene Naomi            </t>
  </si>
  <si>
    <t xml:space="preserve">ALDERETE, Loana Aymara                  </t>
  </si>
  <si>
    <t xml:space="preserve">ALVAREZ, Jonatan Gabriel                </t>
  </si>
  <si>
    <t xml:space="preserve">ARAOZ TORRICO, Mirta Yanina             </t>
  </si>
  <si>
    <t xml:space="preserve">BAIZ, Mariano Agustin                   </t>
  </si>
  <si>
    <t xml:space="preserve">BARREIRO, Lucia Rosario                 </t>
  </si>
  <si>
    <t xml:space="preserve">BARRERE, Alicia Antonella               </t>
  </si>
  <si>
    <t xml:space="preserve">BARRIOS, Tiziana Abril                  </t>
  </si>
  <si>
    <t xml:space="preserve">BAZAN, Joselina Ariadna de Lourdes      </t>
  </si>
  <si>
    <t xml:space="preserve">BLANCO, Brenda Daiana                   </t>
  </si>
  <si>
    <t xml:space="preserve">BLANCO, Maria Florencia                 </t>
  </si>
  <si>
    <t xml:space="preserve">CABRERA NOVOA, Isis Ayllen              </t>
  </si>
  <si>
    <t xml:space="preserve">CARDENAS PAREDES, Hector Ezequiel       </t>
  </si>
  <si>
    <t xml:space="preserve">CARRIZO, Leandro Ezequiel               </t>
  </si>
  <si>
    <t xml:space="preserve">CAVANNA, Wanda Ayelen                   </t>
  </si>
  <si>
    <t xml:space="preserve">CHAVES, Sofia Valeria                   </t>
  </si>
  <si>
    <t xml:space="preserve">CHOCANO, Lucas Joaquin                  </t>
  </si>
  <si>
    <t xml:space="preserve">CHOCOBAR, Guadalupe Giselle             </t>
  </si>
  <si>
    <t xml:space="preserve">COPPARI FUCHS, Emiliano                 </t>
  </si>
  <si>
    <t xml:space="preserve">CORAZZIN, Maria Elena                   </t>
  </si>
  <si>
    <t xml:space="preserve">CORAZZIN, Susana                        </t>
  </si>
  <si>
    <t xml:space="preserve">CORONEL, Jennifer Alejandra             </t>
  </si>
  <si>
    <t xml:space="preserve">CORONEL, Marcos Nicolas                 </t>
  </si>
  <si>
    <t xml:space="preserve">COSTAN, Abril Milagros                  </t>
  </si>
  <si>
    <t xml:space="preserve">DE LA CRUZ, Mario Esteban               </t>
  </si>
  <si>
    <t xml:space="preserve">DIAZ, Agustina Milagros                 </t>
  </si>
  <si>
    <t xml:space="preserve">DONOVAN, Sebastian Edmundo              </t>
  </si>
  <si>
    <t xml:space="preserve">GOMEZ CORDOBA, Ayelen Estefania         </t>
  </si>
  <si>
    <t xml:space="preserve">GONZALEZ ALTAMIRANO, Irina Tiziana      </t>
  </si>
  <si>
    <t xml:space="preserve">GONZALEZ SALINAS, Lurdes Ines           </t>
  </si>
  <si>
    <t xml:space="preserve">GONZALEZ, Wanda Mailen                  </t>
  </si>
  <si>
    <t xml:space="preserve">GUANTAY, Maria Fernanda                 </t>
  </si>
  <si>
    <t xml:space="preserve">GUARI, Diego Ivan                       </t>
  </si>
  <si>
    <t xml:space="preserve">GUERREÑO, Giuliana                      </t>
  </si>
  <si>
    <t xml:space="preserve">HEINEN, Micaela                         </t>
  </si>
  <si>
    <t xml:space="preserve">IBARRA, Kiara Antonella                 </t>
  </si>
  <si>
    <t xml:space="preserve">LEVILL, Celena Gisele                   </t>
  </si>
  <si>
    <t xml:space="preserve">LOPEZ, Daniela Dulcinea                 </t>
  </si>
  <si>
    <t xml:space="preserve">MALDONADO, Florencia Rocio              </t>
  </si>
  <si>
    <t xml:space="preserve">MALLON, Hernan Luciano                  </t>
  </si>
  <si>
    <t xml:space="preserve">MILLAN SALAS, Melani Rocio              </t>
  </si>
  <si>
    <t xml:space="preserve">OYARZO NAVARRO, Daniela Belen           </t>
  </si>
  <si>
    <t xml:space="preserve">PESARINI PRINOS, Tomas Elias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</si>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</sst>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4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40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14791</v>
      </c>
      <c r="D9" s="4" t="s">
        <v>20</v>
      </c>
      <c r="E9" s="6">
        <v>95</v>
      </c>
      <c r="F9" s="6">
        <v>10</v>
      </c>
      <c r="G9" s="6">
        <v>8</v>
      </c>
      <c r="H9" s="6"/>
      <c r="I9" s="6"/>
      <c r="J9" s="6"/>
      <c r="K9" s="6"/>
      <c r="L9" s="6"/>
      <c r="M9" s="7">
        <f>CEILING( AVERAGE( R9,V9),1)</f>
        <v>5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95</v>
      </c>
      <c r="R9">
        <f>IFERROR(VALUE(F9),0)</f>
        <v>10</v>
      </c>
      <c r="S9">
        <f>IFERROR(VALUE(G9),0)</f>
        <v>8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5</v>
      </c>
    </row>
    <row r="10" spans="1:25" x14ac:dyDescent="0.25">
      <c r="A10" s="4"/>
      <c r="B10" s="4">
        <v>2</v>
      </c>
      <c r="C10" s="4">
        <v>14802</v>
      </c>
      <c r="D10" s="4" t="s">
        <v>23</v>
      </c>
      <c r="E10" s="6">
        <v>84</v>
      </c>
      <c r="F10" s="6">
        <v>9</v>
      </c>
      <c r="G10" s="6">
        <v>5</v>
      </c>
      <c r="H10" s="6" t="s">
        <v>24</v>
      </c>
      <c r="I10" s="6" t="s">
        <v>25</v>
      </c>
      <c r="J10" s="6" t="s">
        <v>25</v>
      </c>
      <c r="K10" s="6" t="s">
        <v>25</v>
      </c>
      <c r="L10" s="6" t="s">
        <v>25</v>
      </c>
      <c r="M10" s="7" t="s">
        <v>21</v>
      </c>
      <c r="N10" s="7" t="s">
        <v>21</v>
      </c>
      <c r="O10" s="7" t="s">
        <v>26</v>
      </c>
      <c r="P10" s="2" t="s">
        <v>22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</row>
    <row r="11" spans="1:25" x14ac:dyDescent="0.25">
      <c r="A11" s="4"/>
      <c r="B11" s="4">
        <v>3</v>
      </c>
      <c r="C11" s="4">
        <v>14701</v>
      </c>
      <c r="D11" s="4" t="s">
        <v>27</v>
      </c>
      <c r="E11" s="6">
        <v>0</v>
      </c>
      <c r="F11" s="6"/>
      <c r="G11" s="6"/>
      <c r="H11" s="6"/>
      <c r="I11" s="6" t="s">
        <v>25</v>
      </c>
      <c r="J11" s="6" t="s">
        <v>25</v>
      </c>
      <c r="K11" s="6" t="s">
        <v>25</v>
      </c>
      <c r="L11" s="6" t="s">
        <v>25</v>
      </c>
      <c r="M11" s="7" t="s">
        <v>21</v>
      </c>
      <c r="N11" s="7" t="s">
        <v>21</v>
      </c>
      <c r="O11" s="7" t="s">
        <v>26</v>
      </c>
      <c r="P11" s="2" t="s">
        <v>22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</row>
    <row r="12" spans="1:25" x14ac:dyDescent="0.25">
      <c r="A12" s="4"/>
      <c r="B12" s="4">
        <v>4</v>
      </c>
      <c r="C12" s="4">
        <v>14685</v>
      </c>
      <c r="D12" s="4" t="s">
        <v>28</v>
      </c>
      <c r="E12" s="6">
        <v>0</v>
      </c>
      <c r="F12" s="6"/>
      <c r="G12" s="6"/>
      <c r="H12" s="6"/>
      <c r="I12" s="6" t="s">
        <v>25</v>
      </c>
      <c r="J12" s="6" t="s">
        <v>25</v>
      </c>
      <c r="K12" s="6" t="s">
        <v>25</v>
      </c>
      <c r="L12" s="6" t="s">
        <v>25</v>
      </c>
      <c r="M12" s="7" t="s">
        <v>21</v>
      </c>
      <c r="N12" s="7" t="s">
        <v>21</v>
      </c>
      <c r="O12" s="7" t="s">
        <v>26</v>
      </c>
      <c r="P12" s="2" t="s">
        <v>22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</row>
    <row r="13" spans="1:25" x14ac:dyDescent="0.25">
      <c r="A13" s="4"/>
      <c r="B13" s="4">
        <v>5</v>
      </c>
      <c r="C13" s="4">
        <v>14534</v>
      </c>
      <c r="D13" s="4" t="s">
        <v>29</v>
      </c>
      <c r="E13" s="6">
        <v>0</v>
      </c>
      <c r="F13" s="6"/>
      <c r="G13" s="6"/>
      <c r="H13" s="6"/>
      <c r="I13" s="6" t="s">
        <v>25</v>
      </c>
      <c r="J13" s="6" t="s">
        <v>25</v>
      </c>
      <c r="K13" s="6" t="s">
        <v>25</v>
      </c>
      <c r="L13" s="6" t="s">
        <v>25</v>
      </c>
      <c r="M13" s="7" t="s">
        <v>21</v>
      </c>
      <c r="N13" s="7" t="s">
        <v>21</v>
      </c>
      <c r="O13" s="7" t="s">
        <v>26</v>
      </c>
      <c r="P13" s="2" t="s">
        <v>22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</row>
    <row r="14" spans="1:25" x14ac:dyDescent="0.25">
      <c r="A14" s="4"/>
      <c r="B14" s="4">
        <v>6</v>
      </c>
      <c r="C14" s="4">
        <v>11671</v>
      </c>
      <c r="D14" s="4" t="s">
        <v>30</v>
      </c>
      <c r="E14" s="6">
        <v>84</v>
      </c>
      <c r="F14" s="6">
        <v>10</v>
      </c>
      <c r="G14" s="6">
        <v>7</v>
      </c>
      <c r="H14" s="6"/>
      <c r="I14" s="6"/>
      <c r="J14" s="6"/>
      <c r="K14" s="6"/>
      <c r="L14" s="6"/>
      <c r="M14" s="7">
        <f>CEILING( AVERAGE( R14,V14),1)</f>
        <v>5</v>
      </c>
      <c r="N14" s="7" t="s">
        <v>21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--</v>
      </c>
      <c r="P14" s="2" t="s">
        <v>22</v>
      </c>
      <c r="Q14">
        <f>IFERROR(VALUE(E14),0)</f>
        <v>84</v>
      </c>
      <c r="R14">
        <f>IFERROR(VALUE(F14),0)</f>
        <v>10</v>
      </c>
      <c r="S14">
        <f>IFERROR(VALUE(G14),0)</f>
        <v>7</v>
      </c>
      <c r="T14">
        <f>IFERROR(VALUE(H14),0)</f>
        <v>0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5</v>
      </c>
    </row>
    <row r="15" spans="1:25" x14ac:dyDescent="0.25">
      <c r="A15" s="4"/>
      <c r="B15" s="4">
        <v>7</v>
      </c>
      <c r="C15" s="4">
        <v>14484</v>
      </c>
      <c r="D15" s="4" t="s">
        <v>31</v>
      </c>
      <c r="E15" s="6">
        <v>0</v>
      </c>
      <c r="F15" s="6"/>
      <c r="G15" s="6"/>
      <c r="H15" s="6"/>
      <c r="I15" s="6" t="s">
        <v>25</v>
      </c>
      <c r="J15" s="6" t="s">
        <v>25</v>
      </c>
      <c r="K15" s="6" t="s">
        <v>25</v>
      </c>
      <c r="L15" s="6" t="s">
        <v>25</v>
      </c>
      <c r="M15" s="7" t="s">
        <v>21</v>
      </c>
      <c r="N15" s="7" t="s">
        <v>21</v>
      </c>
      <c r="O15" s="7" t="s">
        <v>26</v>
      </c>
      <c r="P15" s="2" t="s">
        <v>22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 s="4"/>
      <c r="B16" s="4">
        <v>8</v>
      </c>
      <c r="C16" s="4">
        <v>5056</v>
      </c>
      <c r="D16" s="4" t="s">
        <v>32</v>
      </c>
      <c r="E16" s="6">
        <v>95</v>
      </c>
      <c r="F16" s="6">
        <v>10</v>
      </c>
      <c r="G16" s="6">
        <v>6</v>
      </c>
      <c r="H16" s="6"/>
      <c r="I16" s="6"/>
      <c r="J16" s="6"/>
      <c r="K16" s="6"/>
      <c r="L16" s="6"/>
      <c r="M16" s="7">
        <f>CEILING( AVERAGE( R16,V16),1)</f>
        <v>5</v>
      </c>
      <c r="N16" s="7" t="s">
        <v>21</v>
      </c>
      <c r="O16" s="7" t="str">
        <f>IF(ISBLANK(E16),"-",IF(AND(ISBLANK(P16),Q16&gt;=65,Y16&gt;=8,S16&gt;=8,U16&gt;=65,W16&gt;=8),"Promociona",IF(AND(Q16&gt;=65,U16&gt;=65,Y16&gt;=6,OR(S16&gt;=6,T16&gt;=6),OR(W16&gt;=6,X16&gt;=6)),"Regular",IF(AND(ISBLANK(I16),Q16&gt;=65,R16&gt;=1,OR(S16&gt;=6,T16&gt;=6)),"--","Libre"))))</f>
        <v>--</v>
      </c>
      <c r="P16" s="2" t="s">
        <v>22</v>
      </c>
      <c r="Q16">
        <f>IFERROR(VALUE(E16),0)</f>
        <v>95</v>
      </c>
      <c r="R16">
        <f>IFERROR(VALUE(F16),0)</f>
        <v>10</v>
      </c>
      <c r="S16">
        <f>IFERROR(VALUE(G16),0)</f>
        <v>6</v>
      </c>
      <c r="T16">
        <f>IFERROR(VALUE(H16),0)</f>
        <v>0</v>
      </c>
      <c r="U16">
        <f>IFERROR(VALUE(I16),0)</f>
        <v>0</v>
      </c>
      <c r="V16">
        <f>IFERROR(VALUE(J16),0)</f>
        <v>0</v>
      </c>
      <c r="W16">
        <f>IFERROR(VALUE(K16),0)</f>
        <v>0</v>
      </c>
      <c r="X16">
        <f>IFERROR(VALUE(L16),0)</f>
        <v>0</v>
      </c>
      <c r="Y16">
        <f>IFERROR(VALUE(M16),0)</f>
        <v>5</v>
      </c>
    </row>
    <row r="17" spans="1:25" x14ac:dyDescent="0.25">
      <c r="A17" s="4"/>
      <c r="B17" s="4">
        <v>9</v>
      </c>
      <c r="C17" s="4">
        <v>13544</v>
      </c>
      <c r="D17" s="4" t="s">
        <v>33</v>
      </c>
      <c r="E17" s="6">
        <v>0</v>
      </c>
      <c r="F17" s="6"/>
      <c r="G17" s="6"/>
      <c r="H17" s="6"/>
      <c r="I17" s="6" t="s">
        <v>25</v>
      </c>
      <c r="J17" s="6" t="s">
        <v>25</v>
      </c>
      <c r="K17" s="6" t="s">
        <v>25</v>
      </c>
      <c r="L17" s="6" t="s">
        <v>25</v>
      </c>
      <c r="M17" s="7" t="s">
        <v>21</v>
      </c>
      <c r="N17" s="7" t="s">
        <v>21</v>
      </c>
      <c r="O17" s="7" t="s">
        <v>26</v>
      </c>
      <c r="P17" s="2" t="s">
        <v>22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</row>
    <row r="18" spans="1:25" x14ac:dyDescent="0.25">
      <c r="A18" s="4"/>
      <c r="B18" s="4">
        <v>10</v>
      </c>
      <c r="C18" s="4">
        <v>14504</v>
      </c>
      <c r="D18" s="4" t="s">
        <v>34</v>
      </c>
      <c r="E18" s="6">
        <v>0</v>
      </c>
      <c r="F18" s="6"/>
      <c r="G18" s="6"/>
      <c r="H18" s="6"/>
      <c r="I18" s="6" t="s">
        <v>25</v>
      </c>
      <c r="J18" s="6" t="s">
        <v>25</v>
      </c>
      <c r="K18" s="6" t="s">
        <v>25</v>
      </c>
      <c r="L18" s="6" t="s">
        <v>25</v>
      </c>
      <c r="M18" s="7" t="s">
        <v>21</v>
      </c>
      <c r="N18" s="7" t="s">
        <v>21</v>
      </c>
      <c r="O18" s="7" t="s">
        <v>26</v>
      </c>
      <c r="P18" s="2" t="s">
        <v>22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</row>
    <row r="19" spans="1:25" x14ac:dyDescent="0.25">
      <c r="A19" s="4"/>
      <c r="B19" s="4">
        <v>11</v>
      </c>
      <c r="C19" s="4">
        <v>9885</v>
      </c>
      <c r="D19" s="4" t="s">
        <v>35</v>
      </c>
      <c r="E19" s="6">
        <v>94</v>
      </c>
      <c r="F19" s="6">
        <v>9</v>
      </c>
      <c r="G19" s="6">
        <v>7</v>
      </c>
      <c r="H19" s="6"/>
      <c r="I19" s="6"/>
      <c r="J19" s="6"/>
      <c r="K19" s="6"/>
      <c r="L19" s="6"/>
      <c r="M19" s="7">
        <f>CEILING( AVERAGE( R19,V19),1)</f>
        <v>5</v>
      </c>
      <c r="N19" s="7" t="s">
        <v>21</v>
      </c>
      <c r="O19" s="7" t="str">
        <f>IF(ISBLANK(E19),"-",IF(AND(ISBLANK(P19),Q19&gt;=65,Y19&gt;=8,S19&gt;=8,U19&gt;=65,W19&gt;=8),"Promociona",IF(AND(Q19&gt;=65,U19&gt;=65,Y19&gt;=6,OR(S19&gt;=6,T19&gt;=6),OR(W19&gt;=6,X19&gt;=6)),"Regular",IF(AND(ISBLANK(I19),Q19&gt;=65,R19&gt;=1,OR(S19&gt;=6,T19&gt;=6)),"--","Libre"))))</f>
        <v>--</v>
      </c>
      <c r="P19" s="2" t="s">
        <v>22</v>
      </c>
      <c r="Q19">
        <f>IFERROR(VALUE(E19),0)</f>
        <v>94</v>
      </c>
      <c r="R19">
        <f>IFERROR(VALUE(F19),0)</f>
        <v>9</v>
      </c>
      <c r="S19">
        <f>IFERROR(VALUE(G19),0)</f>
        <v>7</v>
      </c>
      <c r="T19">
        <f>IFERROR(VALUE(H19),0)</f>
        <v>0</v>
      </c>
      <c r="U19">
        <f>IFERROR(VALUE(I19),0)</f>
        <v>0</v>
      </c>
      <c r="V19">
        <f>IFERROR(VALUE(J19),0)</f>
        <v>0</v>
      </c>
      <c r="W19">
        <f>IFERROR(VALUE(K19),0)</f>
        <v>0</v>
      </c>
      <c r="X19">
        <f>IFERROR(VALUE(L19),0)</f>
        <v>0</v>
      </c>
      <c r="Y19">
        <f>IFERROR(VALUE(M19),0)</f>
        <v>5</v>
      </c>
    </row>
    <row r="20" spans="1:25" x14ac:dyDescent="0.25">
      <c r="A20" s="4"/>
      <c r="B20" s="4">
        <v>12</v>
      </c>
      <c r="C20" s="4">
        <v>14804</v>
      </c>
      <c r="D20" s="4" t="s">
        <v>36</v>
      </c>
      <c r="E20" s="6">
        <v>89</v>
      </c>
      <c r="F20" s="6">
        <v>10</v>
      </c>
      <c r="G20" s="6">
        <v>7</v>
      </c>
      <c r="H20" s="6"/>
      <c r="I20" s="6"/>
      <c r="J20" s="6"/>
      <c r="K20" s="6"/>
      <c r="L20" s="6"/>
      <c r="M20" s="7">
        <f>CEILING( AVERAGE( R20,V20),1)</f>
        <v>5</v>
      </c>
      <c r="N20" s="7" t="s">
        <v>21</v>
      </c>
      <c r="O20" s="7" t="str">
        <f>IF(ISBLANK(E20),"-",IF(AND(ISBLANK(P20),Q20&gt;=65,Y20&gt;=8,S20&gt;=8,U20&gt;=65,W20&gt;=8),"Promociona",IF(AND(Q20&gt;=65,U20&gt;=65,Y20&gt;=6,OR(S20&gt;=6,T20&gt;=6),OR(W20&gt;=6,X20&gt;=6)),"Regular",IF(AND(ISBLANK(I20),Q20&gt;=65,R20&gt;=1,OR(S20&gt;=6,T20&gt;=6)),"--","Libre"))))</f>
        <v>--</v>
      </c>
      <c r="P20" s="2" t="s">
        <v>22</v>
      </c>
      <c r="Q20">
        <f>IFERROR(VALUE(E20),0)</f>
        <v>89</v>
      </c>
      <c r="R20">
        <f>IFERROR(VALUE(F20),0)</f>
        <v>10</v>
      </c>
      <c r="S20">
        <f>IFERROR(VALUE(G20),0)</f>
        <v>7</v>
      </c>
      <c r="T20">
        <f>IFERROR(VALUE(H20),0)</f>
        <v>0</v>
      </c>
      <c r="U20">
        <f>IFERROR(VALUE(I20),0)</f>
        <v>0</v>
      </c>
      <c r="V20">
        <f>IFERROR(VALUE(J20),0)</f>
        <v>0</v>
      </c>
      <c r="W20">
        <f>IFERROR(VALUE(K20),0)</f>
        <v>0</v>
      </c>
      <c r="X20">
        <f>IFERROR(VALUE(L20),0)</f>
        <v>0</v>
      </c>
      <c r="Y20">
        <f>IFERROR(VALUE(M20),0)</f>
        <v>5</v>
      </c>
    </row>
    <row r="21" spans="1:25" x14ac:dyDescent="0.25">
      <c r="A21" s="4"/>
      <c r="B21" s="4">
        <v>13</v>
      </c>
      <c r="C21" s="4">
        <v>14675</v>
      </c>
      <c r="D21" s="4" t="s">
        <v>37</v>
      </c>
      <c r="E21" s="6">
        <v>0</v>
      </c>
      <c r="F21" s="6"/>
      <c r="G21" s="6"/>
      <c r="H21" s="6"/>
      <c r="I21" s="6" t="s">
        <v>25</v>
      </c>
      <c r="J21" s="6" t="s">
        <v>25</v>
      </c>
      <c r="K21" s="6" t="s">
        <v>25</v>
      </c>
      <c r="L21" s="6" t="s">
        <v>25</v>
      </c>
      <c r="M21" s="7" t="s">
        <v>21</v>
      </c>
      <c r="N21" s="7" t="s">
        <v>21</v>
      </c>
      <c r="O21" s="7" t="s">
        <v>26</v>
      </c>
      <c r="P21" s="2" t="s">
        <v>22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</row>
    <row r="22" spans="1:25" x14ac:dyDescent="0.25">
      <c r="A22" s="4"/>
      <c r="B22" s="4">
        <v>14</v>
      </c>
      <c r="C22" s="4">
        <v>5112</v>
      </c>
      <c r="D22" s="4" t="s">
        <v>38</v>
      </c>
      <c r="E22" s="6">
        <v>84</v>
      </c>
      <c r="F22" s="6">
        <v>8</v>
      </c>
      <c r="G22" s="6">
        <v>7</v>
      </c>
      <c r="H22" s="6"/>
      <c r="I22" s="6"/>
      <c r="J22" s="6"/>
      <c r="K22" s="6"/>
      <c r="L22" s="6"/>
      <c r="M22" s="7">
        <f>CEILING( AVERAGE( R22,V22),1)</f>
        <v>4</v>
      </c>
      <c r="N22" s="7" t="s">
        <v>21</v>
      </c>
      <c r="O22" s="7" t="str">
        <f>IF(ISBLANK(E22),"-",IF(AND(ISBLANK(P22),Q22&gt;=65,Y22&gt;=8,S22&gt;=8,U22&gt;=65,W22&gt;=8),"Promociona",IF(AND(Q22&gt;=65,U22&gt;=65,Y22&gt;=6,OR(S22&gt;=6,T22&gt;=6),OR(W22&gt;=6,X22&gt;=6)),"Regular",IF(AND(ISBLANK(I22),Q22&gt;=65,R22&gt;=1,OR(S22&gt;=6,T22&gt;=6)),"--","Libre"))))</f>
        <v>--</v>
      </c>
      <c r="P22" s="2" t="s">
        <v>22</v>
      </c>
      <c r="Q22">
        <f>IFERROR(VALUE(E22),0)</f>
        <v>84</v>
      </c>
      <c r="R22">
        <f>IFERROR(VALUE(F22),0)</f>
        <v>8</v>
      </c>
      <c r="S22">
        <f>IFERROR(VALUE(G22),0)</f>
        <v>7</v>
      </c>
      <c r="T22">
        <f>IFERROR(VALUE(H22),0)</f>
        <v>0</v>
      </c>
      <c r="U22">
        <f>IFERROR(VALUE(I22),0)</f>
        <v>0</v>
      </c>
      <c r="V22">
        <f>IFERROR(VALUE(J22),0)</f>
        <v>0</v>
      </c>
      <c r="W22">
        <f>IFERROR(VALUE(K22),0)</f>
        <v>0</v>
      </c>
      <c r="X22">
        <f>IFERROR(VALUE(L22),0)</f>
        <v>0</v>
      </c>
      <c r="Y22">
        <f>IFERROR(VALUE(M22),0)</f>
        <v>4</v>
      </c>
    </row>
    <row r="23" spans="1:25" x14ac:dyDescent="0.25">
      <c r="A23" s="4"/>
      <c r="B23" s="4">
        <v>15</v>
      </c>
      <c r="C23" s="4">
        <v>11388</v>
      </c>
      <c r="D23" s="4" t="s">
        <v>39</v>
      </c>
      <c r="E23" s="6">
        <v>84</v>
      </c>
      <c r="F23" s="6">
        <v>9</v>
      </c>
      <c r="G23" s="6">
        <v>6</v>
      </c>
      <c r="H23" s="6"/>
      <c r="I23" s="6"/>
      <c r="J23" s="6"/>
      <c r="K23" s="6"/>
      <c r="L23" s="6"/>
      <c r="M23" s="7">
        <f>CEILING( AVERAGE( R23,V23),1)</f>
        <v>5</v>
      </c>
      <c r="N23" s="7" t="s">
        <v>21</v>
      </c>
      <c r="O23" s="7" t="str">
        <f>IF(ISBLANK(E23),"-",IF(AND(ISBLANK(P23),Q23&gt;=65,Y23&gt;=8,S23&gt;=8,U23&gt;=65,W23&gt;=8),"Promociona",IF(AND(Q23&gt;=65,U23&gt;=65,Y23&gt;=6,OR(S23&gt;=6,T23&gt;=6),OR(W23&gt;=6,X23&gt;=6)),"Regular",IF(AND(ISBLANK(I23),Q23&gt;=65,R23&gt;=1,OR(S23&gt;=6,T23&gt;=6)),"--","Libre"))))</f>
        <v>--</v>
      </c>
      <c r="P23" s="2" t="s">
        <v>22</v>
      </c>
      <c r="Q23">
        <f>IFERROR(VALUE(E23),0)</f>
        <v>84</v>
      </c>
      <c r="R23">
        <f>IFERROR(VALUE(F23),0)</f>
        <v>9</v>
      </c>
      <c r="S23">
        <f>IFERROR(VALUE(G23),0)</f>
        <v>6</v>
      </c>
      <c r="T23">
        <f>IFERROR(VALUE(H23),0)</f>
        <v>0</v>
      </c>
      <c r="U23">
        <f>IFERROR(VALUE(I23),0)</f>
        <v>0</v>
      </c>
      <c r="V23">
        <f>IFERROR(VALUE(J23),0)</f>
        <v>0</v>
      </c>
      <c r="W23">
        <f>IFERROR(VALUE(K23),0)</f>
        <v>0</v>
      </c>
      <c r="X23">
        <f>IFERROR(VALUE(L23),0)</f>
        <v>0</v>
      </c>
      <c r="Y23">
        <f>IFERROR(VALUE(M23),0)</f>
        <v>5</v>
      </c>
    </row>
    <row r="24" spans="1:25" x14ac:dyDescent="0.25">
      <c r="A24" s="4"/>
      <c r="B24" s="4">
        <v>16</v>
      </c>
      <c r="C24" s="4">
        <v>14765</v>
      </c>
      <c r="D24" s="4" t="s">
        <v>40</v>
      </c>
      <c r="E24" s="6">
        <v>84</v>
      </c>
      <c r="F24" s="6">
        <v>10</v>
      </c>
      <c r="G24" s="6">
        <v>7</v>
      </c>
      <c r="H24" s="6"/>
      <c r="I24" s="6"/>
      <c r="J24" s="6"/>
      <c r="K24" s="6"/>
      <c r="L24" s="6"/>
      <c r="M24" s="7">
        <f>CEILING( AVERAGE( R24,V24),1)</f>
        <v>5</v>
      </c>
      <c r="N24" s="7" t="s">
        <v>21</v>
      </c>
      <c r="O24" s="7" t="str">
        <f>IF(ISBLANK(E24),"-",IF(AND(ISBLANK(P24),Q24&gt;=65,Y24&gt;=8,S24&gt;=8,U24&gt;=65,W24&gt;=8),"Promociona",IF(AND(Q24&gt;=65,U24&gt;=65,Y24&gt;=6,OR(S24&gt;=6,T24&gt;=6),OR(W24&gt;=6,X24&gt;=6)),"Regular",IF(AND(ISBLANK(I24),Q24&gt;=65,R24&gt;=1,OR(S24&gt;=6,T24&gt;=6)),"--","Libre"))))</f>
        <v>--</v>
      </c>
      <c r="P24" s="2" t="s">
        <v>22</v>
      </c>
      <c r="Q24">
        <f>IFERROR(VALUE(E24),0)</f>
        <v>84</v>
      </c>
      <c r="R24">
        <f>IFERROR(VALUE(F24),0)</f>
        <v>10</v>
      </c>
      <c r="S24">
        <f>IFERROR(VALUE(G24),0)</f>
        <v>7</v>
      </c>
      <c r="T24">
        <f>IFERROR(VALUE(H24),0)</f>
        <v>0</v>
      </c>
      <c r="U24">
        <f>IFERROR(VALUE(I24),0)</f>
        <v>0</v>
      </c>
      <c r="V24">
        <f>IFERROR(VALUE(J24),0)</f>
        <v>0</v>
      </c>
      <c r="W24">
        <f>IFERROR(VALUE(K24),0)</f>
        <v>0</v>
      </c>
      <c r="X24">
        <f>IFERROR(VALUE(L24),0)</f>
        <v>0</v>
      </c>
      <c r="Y24">
        <f>IFERROR(VALUE(M24),0)</f>
        <v>5</v>
      </c>
    </row>
    <row r="25" spans="1:25" x14ac:dyDescent="0.25">
      <c r="A25" s="4"/>
      <c r="B25" s="4">
        <v>17</v>
      </c>
      <c r="C25" s="4">
        <v>10045</v>
      </c>
      <c r="D25" s="4" t="s">
        <v>41</v>
      </c>
      <c r="E25" s="6">
        <v>84</v>
      </c>
      <c r="F25" s="6">
        <v>10</v>
      </c>
      <c r="G25" s="6">
        <v>6</v>
      </c>
      <c r="H25" s="6"/>
      <c r="I25" s="6"/>
      <c r="J25" s="6"/>
      <c r="K25" s="6"/>
      <c r="L25" s="6"/>
      <c r="M25" s="7">
        <f>CEILING( AVERAGE( R25,V25),1)</f>
        <v>5</v>
      </c>
      <c r="N25" s="7" t="s">
        <v>21</v>
      </c>
      <c r="O25" s="7" t="str">
        <f>IF(ISBLANK(E25),"-",IF(AND(ISBLANK(P25),Q25&gt;=65,Y25&gt;=8,S25&gt;=8,U25&gt;=65,W25&gt;=8),"Promociona",IF(AND(Q25&gt;=65,U25&gt;=65,Y25&gt;=6,OR(S25&gt;=6,T25&gt;=6),OR(W25&gt;=6,X25&gt;=6)),"Regular",IF(AND(ISBLANK(I25),Q25&gt;=65,R25&gt;=1,OR(S25&gt;=6,T25&gt;=6)),"--","Libre"))))</f>
        <v>--</v>
      </c>
      <c r="P25" s="2" t="s">
        <v>22</v>
      </c>
      <c r="Q25">
        <f>IFERROR(VALUE(E25),0)</f>
        <v>84</v>
      </c>
      <c r="R25">
        <f>IFERROR(VALUE(F25),0)</f>
        <v>10</v>
      </c>
      <c r="S25">
        <f>IFERROR(VALUE(G25),0)</f>
        <v>6</v>
      </c>
      <c r="T25">
        <f>IFERROR(VALUE(H25),0)</f>
        <v>0</v>
      </c>
      <c r="U25">
        <f>IFERROR(VALUE(I25),0)</f>
        <v>0</v>
      </c>
      <c r="V25">
        <f>IFERROR(VALUE(J25),0)</f>
        <v>0</v>
      </c>
      <c r="W25">
        <f>IFERROR(VALUE(K25),0)</f>
        <v>0</v>
      </c>
      <c r="X25">
        <f>IFERROR(VALUE(L25),0)</f>
        <v>0</v>
      </c>
      <c r="Y25">
        <f>IFERROR(VALUE(M25),0)</f>
        <v>5</v>
      </c>
    </row>
    <row r="26" spans="1:25" x14ac:dyDescent="0.25">
      <c r="A26" s="4"/>
      <c r="B26" s="4">
        <v>18</v>
      </c>
      <c r="C26" s="4">
        <v>14649</v>
      </c>
      <c r="D26" s="4" t="s">
        <v>42</v>
      </c>
      <c r="E26" s="6">
        <v>0</v>
      </c>
      <c r="F26" s="6"/>
      <c r="G26" s="6"/>
      <c r="H26" s="6"/>
      <c r="I26" s="6" t="s">
        <v>25</v>
      </c>
      <c r="J26" s="6" t="s">
        <v>25</v>
      </c>
      <c r="K26" s="6" t="s">
        <v>25</v>
      </c>
      <c r="L26" s="6" t="s">
        <v>25</v>
      </c>
      <c r="M26" s="7" t="s">
        <v>21</v>
      </c>
      <c r="N26" s="7" t="s">
        <v>21</v>
      </c>
      <c r="O26" s="7" t="s">
        <v>26</v>
      </c>
      <c r="P26" s="2" t="s">
        <v>22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</row>
    <row r="27" spans="1:25" x14ac:dyDescent="0.25">
      <c r="A27" s="4"/>
      <c r="B27" s="4">
        <v>19</v>
      </c>
      <c r="C27" s="4">
        <v>14801</v>
      </c>
      <c r="D27" s="4" t="s">
        <v>43</v>
      </c>
      <c r="E27" s="6">
        <v>84</v>
      </c>
      <c r="F27" s="6">
        <v>10</v>
      </c>
      <c r="G27" s="6">
        <v>7</v>
      </c>
      <c r="H27" s="6"/>
      <c r="I27" s="6"/>
      <c r="J27" s="6"/>
      <c r="K27" s="6"/>
      <c r="L27" s="6"/>
      <c r="M27" s="7">
        <f>CEILING( AVERAGE( R27,V27),1)</f>
        <v>5</v>
      </c>
      <c r="N27" s="7" t="s">
        <v>21</v>
      </c>
      <c r="O27" s="7" t="str">
        <f>IF(ISBLANK(E27),"-",IF(AND(ISBLANK(P27),Q27&gt;=65,Y27&gt;=8,S27&gt;=8,U27&gt;=65,W27&gt;=8),"Promociona",IF(AND(Q27&gt;=65,U27&gt;=65,Y27&gt;=6,OR(S27&gt;=6,T27&gt;=6),OR(W27&gt;=6,X27&gt;=6)),"Regular",IF(AND(ISBLANK(I27),Q27&gt;=65,R27&gt;=1,OR(S27&gt;=6,T27&gt;=6)),"--","Libre"))))</f>
        <v>--</v>
      </c>
      <c r="P27" s="2" t="s">
        <v>22</v>
      </c>
      <c r="Q27">
        <f>IFERROR(VALUE(E27),0)</f>
        <v>84</v>
      </c>
      <c r="R27">
        <f>IFERROR(VALUE(F27),0)</f>
        <v>10</v>
      </c>
      <c r="S27">
        <f>IFERROR(VALUE(G27),0)</f>
        <v>7</v>
      </c>
      <c r="T27">
        <f>IFERROR(VALUE(H27),0)</f>
        <v>0</v>
      </c>
      <c r="U27">
        <f>IFERROR(VALUE(I27),0)</f>
        <v>0</v>
      </c>
      <c r="V27">
        <f>IFERROR(VALUE(J27),0)</f>
        <v>0</v>
      </c>
      <c r="W27">
        <f>IFERROR(VALUE(K27),0)</f>
        <v>0</v>
      </c>
      <c r="X27">
        <f>IFERROR(VALUE(L27),0)</f>
        <v>0</v>
      </c>
      <c r="Y27">
        <f>IFERROR(VALUE(M27),0)</f>
        <v>5</v>
      </c>
    </row>
    <row r="28" spans="1:25" x14ac:dyDescent="0.25">
      <c r="A28" s="4"/>
      <c r="B28" s="4">
        <v>20</v>
      </c>
      <c r="C28" s="4">
        <v>14797</v>
      </c>
      <c r="D28" s="4" t="s">
        <v>44</v>
      </c>
      <c r="E28" s="6">
        <v>58</v>
      </c>
      <c r="F28" s="6">
        <v>4</v>
      </c>
      <c r="G28" s="6"/>
      <c r="H28" s="6"/>
      <c r="I28" s="6" t="s">
        <v>25</v>
      </c>
      <c r="J28" s="6" t="s">
        <v>25</v>
      </c>
      <c r="K28" s="6" t="s">
        <v>25</v>
      </c>
      <c r="L28" s="6" t="s">
        <v>25</v>
      </c>
      <c r="M28" s="7" t="s">
        <v>21</v>
      </c>
      <c r="N28" s="7" t="s">
        <v>21</v>
      </c>
      <c r="O28" s="7" t="s">
        <v>26</v>
      </c>
      <c r="P28" s="2" t="s">
        <v>22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</row>
    <row r="29" spans="1:25" x14ac:dyDescent="0.25">
      <c r="A29" s="4"/>
      <c r="B29" s="4">
        <v>21</v>
      </c>
      <c r="C29" s="4">
        <v>14778</v>
      </c>
      <c r="D29" s="4" t="s">
        <v>45</v>
      </c>
      <c r="E29" s="6">
        <v>0</v>
      </c>
      <c r="F29" s="6"/>
      <c r="G29" s="6"/>
      <c r="H29" s="6"/>
      <c r="I29" s="6" t="s">
        <v>25</v>
      </c>
      <c r="J29" s="6" t="s">
        <v>25</v>
      </c>
      <c r="K29" s="6" t="s">
        <v>25</v>
      </c>
      <c r="L29" s="6" t="s">
        <v>25</v>
      </c>
      <c r="M29" s="7" t="s">
        <v>21</v>
      </c>
      <c r="N29" s="7" t="s">
        <v>21</v>
      </c>
      <c r="O29" s="7" t="s">
        <v>26</v>
      </c>
      <c r="P29" s="2" t="s">
        <v>22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</row>
    <row r="30" spans="1:25" x14ac:dyDescent="0.25">
      <c r="A30" s="4"/>
      <c r="B30" s="4">
        <v>22</v>
      </c>
      <c r="C30" s="4">
        <v>14527</v>
      </c>
      <c r="D30" s="4" t="s">
        <v>46</v>
      </c>
      <c r="E30" s="6">
        <v>21</v>
      </c>
      <c r="F30" s="6">
        <v>2</v>
      </c>
      <c r="G30" s="6"/>
      <c r="H30" s="6"/>
      <c r="I30" s="6" t="s">
        <v>25</v>
      </c>
      <c r="J30" s="6" t="s">
        <v>25</v>
      </c>
      <c r="K30" s="6" t="s">
        <v>25</v>
      </c>
      <c r="L30" s="6" t="s">
        <v>25</v>
      </c>
      <c r="M30" s="7" t="s">
        <v>21</v>
      </c>
      <c r="N30" s="7" t="s">
        <v>21</v>
      </c>
      <c r="O30" s="7" t="s">
        <v>26</v>
      </c>
      <c r="P30" s="2" t="s">
        <v>22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</row>
    <row r="31" spans="1:25" x14ac:dyDescent="0.25">
      <c r="A31" s="4"/>
      <c r="B31" s="4">
        <v>23</v>
      </c>
      <c r="C31" s="4">
        <v>14498</v>
      </c>
      <c r="D31" s="4" t="s">
        <v>47</v>
      </c>
      <c r="E31" s="6">
        <v>95</v>
      </c>
      <c r="F31" s="6">
        <v>6</v>
      </c>
      <c r="G31" s="6">
        <v>6</v>
      </c>
      <c r="H31" s="6"/>
      <c r="I31" s="6"/>
      <c r="J31" s="6"/>
      <c r="K31" s="6"/>
      <c r="L31" s="6"/>
      <c r="M31" s="7">
        <f>CEILING( AVERAGE( R31,V31),1)</f>
        <v>3</v>
      </c>
      <c r="N31" s="7" t="s">
        <v>21</v>
      </c>
      <c r="O31" s="7" t="str">
        <f>IF(ISBLANK(E31),"-",IF(AND(ISBLANK(P31),Q31&gt;=65,Y31&gt;=8,S31&gt;=8,U31&gt;=65,W31&gt;=8),"Promociona",IF(AND(Q31&gt;=65,U31&gt;=65,Y31&gt;=6,OR(S31&gt;=6,T31&gt;=6),OR(W31&gt;=6,X31&gt;=6)),"Regular",IF(AND(ISBLANK(I31),Q31&gt;=65,R31&gt;=1,OR(S31&gt;=6,T31&gt;=6)),"--","Libre"))))</f>
        <v>--</v>
      </c>
      <c r="P31" s="2" t="s">
        <v>22</v>
      </c>
      <c r="Q31">
        <f>IFERROR(VALUE(E31),0)</f>
        <v>95</v>
      </c>
      <c r="R31">
        <f>IFERROR(VALUE(F31),0)</f>
        <v>6</v>
      </c>
      <c r="S31">
        <f>IFERROR(VALUE(G31),0)</f>
        <v>6</v>
      </c>
      <c r="T31">
        <f>IFERROR(VALUE(H31),0)</f>
        <v>0</v>
      </c>
      <c r="U31">
        <f>IFERROR(VALUE(I31),0)</f>
        <v>0</v>
      </c>
      <c r="V31">
        <f>IFERROR(VALUE(J31),0)</f>
        <v>0</v>
      </c>
      <c r="W31">
        <f>IFERROR(VALUE(K31),0)</f>
        <v>0</v>
      </c>
      <c r="X31">
        <f>IFERROR(VALUE(L31),0)</f>
        <v>0</v>
      </c>
      <c r="Y31">
        <f>IFERROR(VALUE(M31),0)</f>
        <v>3</v>
      </c>
    </row>
    <row r="32" spans="1:25" x14ac:dyDescent="0.25">
      <c r="A32" s="4"/>
      <c r="B32" s="4">
        <v>24</v>
      </c>
      <c r="C32" s="4">
        <v>1148</v>
      </c>
      <c r="D32" s="4" t="s">
        <v>48</v>
      </c>
      <c r="E32" s="6">
        <v>95</v>
      </c>
      <c r="F32" s="6">
        <v>10</v>
      </c>
      <c r="G32" s="6">
        <v>7</v>
      </c>
      <c r="H32" s="6"/>
      <c r="I32" s="6"/>
      <c r="J32" s="6"/>
      <c r="K32" s="6"/>
      <c r="L32" s="6"/>
      <c r="M32" s="7">
        <f>CEILING( AVERAGE( R32,V32),1)</f>
        <v>5</v>
      </c>
      <c r="N32" s="7" t="s">
        <v>21</v>
      </c>
      <c r="O32" s="7" t="str">
        <f>IF(ISBLANK(E32),"-",IF(AND(ISBLANK(P32),Q32&gt;=65,Y32&gt;=8,S32&gt;=8,U32&gt;=65,W32&gt;=8),"Promociona",IF(AND(Q32&gt;=65,U32&gt;=65,Y32&gt;=6,OR(S32&gt;=6,T32&gt;=6),OR(W32&gt;=6,X32&gt;=6)),"Regular",IF(AND(ISBLANK(I32),Q32&gt;=65,R32&gt;=1,OR(S32&gt;=6,T32&gt;=6)),"--","Libre"))))</f>
        <v>--</v>
      </c>
      <c r="P32" s="2" t="s">
        <v>22</v>
      </c>
      <c r="Q32">
        <f>IFERROR(VALUE(E32),0)</f>
        <v>95</v>
      </c>
      <c r="R32">
        <f>IFERROR(VALUE(F32),0)</f>
        <v>10</v>
      </c>
      <c r="S32">
        <f>IFERROR(VALUE(G32),0)</f>
        <v>7</v>
      </c>
      <c r="T32">
        <f>IFERROR(VALUE(H32),0)</f>
        <v>0</v>
      </c>
      <c r="U32">
        <f>IFERROR(VALUE(I32),0)</f>
        <v>0</v>
      </c>
      <c r="V32">
        <f>IFERROR(VALUE(J32),0)</f>
        <v>0</v>
      </c>
      <c r="W32">
        <f>IFERROR(VALUE(K32),0)</f>
        <v>0</v>
      </c>
      <c r="X32">
        <f>IFERROR(VALUE(L32),0)</f>
        <v>0</v>
      </c>
      <c r="Y32">
        <f>IFERROR(VALUE(M32),0)</f>
        <v>5</v>
      </c>
    </row>
    <row r="33" spans="1:25" x14ac:dyDescent="0.25">
      <c r="A33" s="4"/>
      <c r="B33" s="4">
        <v>25</v>
      </c>
      <c r="C33" s="4">
        <v>14773</v>
      </c>
      <c r="D33" s="4" t="s">
        <v>49</v>
      </c>
      <c r="E33" s="6">
        <v>89</v>
      </c>
      <c r="F33" s="6">
        <v>10</v>
      </c>
      <c r="G33" s="6">
        <v>7</v>
      </c>
      <c r="H33" s="6"/>
      <c r="I33" s="6"/>
      <c r="J33" s="6"/>
      <c r="K33" s="6"/>
      <c r="L33" s="6"/>
      <c r="M33" s="7">
        <f>CEILING( AVERAGE( R33,V33),1)</f>
        <v>5</v>
      </c>
      <c r="N33" s="7" t="s">
        <v>21</v>
      </c>
      <c r="O33" s="7" t="str">
        <f>IF(ISBLANK(E33),"-",IF(AND(ISBLANK(P33),Q33&gt;=65,Y33&gt;=8,S33&gt;=8,U33&gt;=65,W33&gt;=8),"Promociona",IF(AND(Q33&gt;=65,U33&gt;=65,Y33&gt;=6,OR(S33&gt;=6,T33&gt;=6),OR(W33&gt;=6,X33&gt;=6)),"Regular",IF(AND(ISBLANK(I33),Q33&gt;=65,R33&gt;=1,OR(S33&gt;=6,T33&gt;=6)),"--","Libre"))))</f>
        <v>--</v>
      </c>
      <c r="P33" s="2" t="s">
        <v>22</v>
      </c>
      <c r="Q33">
        <f>IFERROR(VALUE(E33),0)</f>
        <v>89</v>
      </c>
      <c r="R33">
        <f>IFERROR(VALUE(F33),0)</f>
        <v>10</v>
      </c>
      <c r="S33">
        <f>IFERROR(VALUE(G33),0)</f>
        <v>7</v>
      </c>
      <c r="T33">
        <f>IFERROR(VALUE(H33),0)</f>
        <v>0</v>
      </c>
      <c r="U33">
        <f>IFERROR(VALUE(I33),0)</f>
        <v>0</v>
      </c>
      <c r="V33">
        <f>IFERROR(VALUE(J33),0)</f>
        <v>0</v>
      </c>
      <c r="W33">
        <f>IFERROR(VALUE(K33),0)</f>
        <v>0</v>
      </c>
      <c r="X33">
        <f>IFERROR(VALUE(L33),0)</f>
        <v>0</v>
      </c>
      <c r="Y33">
        <f>IFERROR(VALUE(M33),0)</f>
        <v>5</v>
      </c>
    </row>
    <row r="34" spans="1:25" x14ac:dyDescent="0.25">
      <c r="A34" s="4"/>
      <c r="B34" s="4">
        <v>26</v>
      </c>
      <c r="C34" s="4">
        <v>14508</v>
      </c>
      <c r="D34" s="4" t="s">
        <v>50</v>
      </c>
      <c r="E34" s="6">
        <v>0</v>
      </c>
      <c r="F34" s="6"/>
      <c r="G34" s="6"/>
      <c r="H34" s="6"/>
      <c r="I34" s="6" t="s">
        <v>25</v>
      </c>
      <c r="J34" s="6" t="s">
        <v>25</v>
      </c>
      <c r="K34" s="6" t="s">
        <v>25</v>
      </c>
      <c r="L34" s="6" t="s">
        <v>25</v>
      </c>
      <c r="M34" s="7" t="s">
        <v>21</v>
      </c>
      <c r="N34" s="7" t="s">
        <v>21</v>
      </c>
      <c r="O34" s="7" t="s">
        <v>26</v>
      </c>
      <c r="P34" s="2" t="s">
        <v>22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</row>
    <row r="35" spans="1:25" x14ac:dyDescent="0.25">
      <c r="A35" s="4"/>
      <c r="B35" s="4">
        <v>27</v>
      </c>
      <c r="C35" s="4">
        <v>14615</v>
      </c>
      <c r="D35" s="4" t="s">
        <v>51</v>
      </c>
      <c r="E35" s="6">
        <v>0</v>
      </c>
      <c r="F35" s="6"/>
      <c r="G35" s="6"/>
      <c r="H35" s="6"/>
      <c r="I35" s="6" t="s">
        <v>25</v>
      </c>
      <c r="J35" s="6" t="s">
        <v>25</v>
      </c>
      <c r="K35" s="6" t="s">
        <v>25</v>
      </c>
      <c r="L35" s="6" t="s">
        <v>25</v>
      </c>
      <c r="M35" s="7" t="s">
        <v>21</v>
      </c>
      <c r="N35" s="7" t="s">
        <v>21</v>
      </c>
      <c r="O35" s="7" t="s">
        <v>26</v>
      </c>
      <c r="P35" s="2" t="s">
        <v>22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</row>
    <row r="36" spans="1:25" x14ac:dyDescent="0.25">
      <c r="A36" s="4"/>
      <c r="B36" s="4">
        <v>28</v>
      </c>
      <c r="C36" s="4">
        <v>14795</v>
      </c>
      <c r="D36" s="4" t="s">
        <v>52</v>
      </c>
      <c r="E36" s="6">
        <v>0</v>
      </c>
      <c r="F36" s="6"/>
      <c r="G36" s="6"/>
      <c r="H36" s="6"/>
      <c r="I36" s="6" t="s">
        <v>25</v>
      </c>
      <c r="J36" s="6" t="s">
        <v>25</v>
      </c>
      <c r="K36" s="6" t="s">
        <v>25</v>
      </c>
      <c r="L36" s="6" t="s">
        <v>25</v>
      </c>
      <c r="M36" s="7" t="s">
        <v>21</v>
      </c>
      <c r="N36" s="7" t="s">
        <v>21</v>
      </c>
      <c r="O36" s="7" t="s">
        <v>26</v>
      </c>
      <c r="P36" s="2" t="s">
        <v>22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</row>
    <row r="37" spans="1:25" x14ac:dyDescent="0.25">
      <c r="A37" s="4"/>
      <c r="B37" s="4">
        <v>29</v>
      </c>
      <c r="C37" s="4">
        <v>14818</v>
      </c>
      <c r="D37" s="4" t="s">
        <v>53</v>
      </c>
      <c r="E37" s="6">
        <v>0</v>
      </c>
      <c r="F37" s="6"/>
      <c r="G37" s="6"/>
      <c r="H37" s="6"/>
      <c r="I37" s="6" t="s">
        <v>25</v>
      </c>
      <c r="J37" s="6" t="s">
        <v>25</v>
      </c>
      <c r="K37" s="6" t="s">
        <v>25</v>
      </c>
      <c r="L37" s="6" t="s">
        <v>25</v>
      </c>
      <c r="M37" s="7" t="s">
        <v>21</v>
      </c>
      <c r="N37" s="7" t="s">
        <v>21</v>
      </c>
      <c r="O37" s="7" t="s">
        <v>26</v>
      </c>
      <c r="P37" s="2" t="s">
        <v>22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</row>
    <row r="38" spans="1:25" x14ac:dyDescent="0.25">
      <c r="A38" s="4"/>
      <c r="B38" s="4">
        <v>30</v>
      </c>
      <c r="C38" s="4">
        <v>14793</v>
      </c>
      <c r="D38" s="4" t="s">
        <v>54</v>
      </c>
      <c r="E38" s="6">
        <v>100</v>
      </c>
      <c r="F38" s="6">
        <v>7</v>
      </c>
      <c r="G38" s="6">
        <v>5</v>
      </c>
      <c r="H38" s="6">
        <v>4</v>
      </c>
      <c r="I38" s="6" t="s">
        <v>25</v>
      </c>
      <c r="J38" s="6" t="s">
        <v>25</v>
      </c>
      <c r="K38" s="6" t="s">
        <v>25</v>
      </c>
      <c r="L38" s="6" t="s">
        <v>25</v>
      </c>
      <c r="M38" s="7" t="s">
        <v>21</v>
      </c>
      <c r="N38" s="7" t="s">
        <v>21</v>
      </c>
      <c r="O38" s="7" t="s">
        <v>26</v>
      </c>
      <c r="P38" s="2" t="s">
        <v>22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</row>
    <row r="39" spans="1:25" x14ac:dyDescent="0.25">
      <c r="A39" s="4"/>
      <c r="B39" s="4">
        <v>31</v>
      </c>
      <c r="C39" s="4">
        <v>14553</v>
      </c>
      <c r="D39" s="4" t="s">
        <v>55</v>
      </c>
      <c r="E39" s="6">
        <v>0</v>
      </c>
      <c r="F39" s="6"/>
      <c r="G39" s="6"/>
      <c r="H39" s="6"/>
      <c r="I39" s="6" t="s">
        <v>25</v>
      </c>
      <c r="J39" s="6" t="s">
        <v>25</v>
      </c>
      <c r="K39" s="6" t="s">
        <v>25</v>
      </c>
      <c r="L39" s="6" t="s">
        <v>25</v>
      </c>
      <c r="M39" s="7" t="s">
        <v>21</v>
      </c>
      <c r="N39" s="7" t="s">
        <v>21</v>
      </c>
      <c r="O39" s="7" t="s">
        <v>26</v>
      </c>
      <c r="P39" s="2" t="s">
        <v>22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</row>
    <row r="40" spans="1:25" x14ac:dyDescent="0.25">
      <c r="A40" s="4"/>
      <c r="B40" s="4">
        <v>32</v>
      </c>
      <c r="C40" s="4">
        <v>14770</v>
      </c>
      <c r="D40" s="4" t="s">
        <v>56</v>
      </c>
      <c r="E40" s="6">
        <v>84</v>
      </c>
      <c r="F40" s="6">
        <v>4</v>
      </c>
      <c r="G40" s="6" t="s">
        <v>24</v>
      </c>
      <c r="H40" s="6"/>
      <c r="I40" s="6" t="s">
        <v>25</v>
      </c>
      <c r="J40" s="6" t="s">
        <v>25</v>
      </c>
      <c r="K40" s="6" t="s">
        <v>25</v>
      </c>
      <c r="L40" s="6" t="s">
        <v>25</v>
      </c>
      <c r="M40" s="7" t="s">
        <v>21</v>
      </c>
      <c r="N40" s="7" t="s">
        <v>21</v>
      </c>
      <c r="O40" s="7" t="s">
        <v>26</v>
      </c>
      <c r="P40" s="2" t="s">
        <v>22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</row>
    <row r="41" spans="1:25" x14ac:dyDescent="0.25">
      <c r="A41" s="4"/>
      <c r="B41" s="4">
        <v>33</v>
      </c>
      <c r="C41" s="4">
        <v>14540</v>
      </c>
      <c r="D41" s="4" t="s">
        <v>57</v>
      </c>
      <c r="E41" s="6">
        <v>0</v>
      </c>
      <c r="F41" s="6"/>
      <c r="G41" s="6"/>
      <c r="H41" s="6"/>
      <c r="I41" s="6" t="s">
        <v>25</v>
      </c>
      <c r="J41" s="6" t="s">
        <v>25</v>
      </c>
      <c r="K41" s="6" t="s">
        <v>25</v>
      </c>
      <c r="L41" s="6" t="s">
        <v>25</v>
      </c>
      <c r="M41" s="7" t="s">
        <v>21</v>
      </c>
      <c r="N41" s="7" t="s">
        <v>21</v>
      </c>
      <c r="O41" s="7" t="s">
        <v>26</v>
      </c>
      <c r="P41" s="2" t="s">
        <v>22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</row>
    <row r="42" spans="1:25" x14ac:dyDescent="0.25">
      <c r="A42" s="4"/>
      <c r="B42" s="4">
        <v>34</v>
      </c>
      <c r="C42" s="4">
        <v>14763</v>
      </c>
      <c r="D42" s="4" t="s">
        <v>58</v>
      </c>
      <c r="E42" s="6">
        <v>0</v>
      </c>
      <c r="F42" s="6"/>
      <c r="G42" s="6"/>
      <c r="H42" s="6"/>
      <c r="I42" s="6" t="s">
        <v>25</v>
      </c>
      <c r="J42" s="6" t="s">
        <v>25</v>
      </c>
      <c r="K42" s="6" t="s">
        <v>25</v>
      </c>
      <c r="L42" s="6" t="s">
        <v>25</v>
      </c>
      <c r="M42" s="7" t="s">
        <v>21</v>
      </c>
      <c r="N42" s="7" t="s">
        <v>21</v>
      </c>
      <c r="O42" s="7" t="s">
        <v>26</v>
      </c>
      <c r="P42" s="2" t="s">
        <v>22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</row>
    <row r="43" spans="1:25" x14ac:dyDescent="0.25">
      <c r="A43" s="4"/>
      <c r="B43" s="4">
        <v>35</v>
      </c>
      <c r="C43" s="4">
        <v>14492</v>
      </c>
      <c r="D43" s="4" t="s">
        <v>59</v>
      </c>
      <c r="E43" s="6">
        <v>0</v>
      </c>
      <c r="F43" s="6"/>
      <c r="G43" s="6"/>
      <c r="H43" s="6"/>
      <c r="I43" s="6" t="s">
        <v>25</v>
      </c>
      <c r="J43" s="6" t="s">
        <v>25</v>
      </c>
      <c r="K43" s="6" t="s">
        <v>25</v>
      </c>
      <c r="L43" s="6" t="s">
        <v>25</v>
      </c>
      <c r="M43" s="7" t="s">
        <v>21</v>
      </c>
      <c r="N43" s="7" t="s">
        <v>21</v>
      </c>
      <c r="O43" s="7" t="s">
        <v>26</v>
      </c>
      <c r="P43" s="2" t="s">
        <v>22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</row>
    <row r="44" spans="1:25" x14ac:dyDescent="0.25">
      <c r="A44" s="4"/>
      <c r="B44" s="4">
        <v>36</v>
      </c>
      <c r="C44" s="4">
        <v>14495</v>
      </c>
      <c r="D44" s="4" t="s">
        <v>60</v>
      </c>
      <c r="E44" s="6">
        <v>95</v>
      </c>
      <c r="F44" s="6">
        <v>10</v>
      </c>
      <c r="G44" s="6">
        <v>8</v>
      </c>
      <c r="H44" s="6"/>
      <c r="I44" s="6"/>
      <c r="J44" s="6"/>
      <c r="K44" s="6"/>
      <c r="L44" s="6"/>
      <c r="M44" s="7">
        <f>CEILING( AVERAGE( R44,V44),1)</f>
        <v>5</v>
      </c>
      <c r="N44" s="7" t="s">
        <v>21</v>
      </c>
      <c r="O44" s="7" t="str">
        <f>IF(ISBLANK(E44),"-",IF(AND(ISBLANK(P44),Q44&gt;=65,Y44&gt;=8,S44&gt;=8,U44&gt;=65,W44&gt;=8),"Promociona",IF(AND(Q44&gt;=65,U44&gt;=65,Y44&gt;=6,OR(S44&gt;=6,T44&gt;=6),OR(W44&gt;=6,X44&gt;=6)),"Regular",IF(AND(ISBLANK(I44),Q44&gt;=65,R44&gt;=1,OR(S44&gt;=6,T44&gt;=6)),"--","Libre"))))</f>
        <v>--</v>
      </c>
      <c r="P44" s="2" t="s">
        <v>22</v>
      </c>
      <c r="Q44">
        <f>IFERROR(VALUE(E44),0)</f>
        <v>95</v>
      </c>
      <c r="R44">
        <f>IFERROR(VALUE(F44),0)</f>
        <v>10</v>
      </c>
      <c r="S44">
        <f>IFERROR(VALUE(G44),0)</f>
        <v>8</v>
      </c>
      <c r="T44">
        <f>IFERROR(VALUE(H44),0)</f>
        <v>0</v>
      </c>
      <c r="U44">
        <f>IFERROR(VALUE(I44),0)</f>
        <v>0</v>
      </c>
      <c r="V44">
        <f>IFERROR(VALUE(J44),0)</f>
        <v>0</v>
      </c>
      <c r="W44">
        <f>IFERROR(VALUE(K44),0)</f>
        <v>0</v>
      </c>
      <c r="X44">
        <f>IFERROR(VALUE(L44),0)</f>
        <v>0</v>
      </c>
      <c r="Y44">
        <f>IFERROR(VALUE(M44),0)</f>
        <v>5</v>
      </c>
    </row>
    <row r="45" spans="1:25" x14ac:dyDescent="0.25">
      <c r="A45" s="4"/>
      <c r="B45" s="4">
        <v>37</v>
      </c>
      <c r="C45" s="4">
        <v>14690</v>
      </c>
      <c r="D45" s="4" t="s">
        <v>61</v>
      </c>
      <c r="E45" s="6">
        <v>0</v>
      </c>
      <c r="F45" s="6"/>
      <c r="G45" s="6"/>
      <c r="H45" s="6"/>
      <c r="I45" s="6" t="s">
        <v>25</v>
      </c>
      <c r="J45" s="6" t="s">
        <v>25</v>
      </c>
      <c r="K45" s="6" t="s">
        <v>25</v>
      </c>
      <c r="L45" s="6" t="s">
        <v>25</v>
      </c>
      <c r="M45" s="7" t="s">
        <v>21</v>
      </c>
      <c r="N45" s="7" t="s">
        <v>21</v>
      </c>
      <c r="O45" s="7" t="s">
        <v>26</v>
      </c>
      <c r="P45" s="2" t="s">
        <v>22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</row>
    <row r="46" spans="1:25" x14ac:dyDescent="0.25">
      <c r="A46" s="4"/>
      <c r="B46" s="4">
        <v>38</v>
      </c>
      <c r="C46" s="4">
        <v>14767</v>
      </c>
      <c r="D46" s="4" t="s">
        <v>62</v>
      </c>
      <c r="E46" s="6">
        <v>84</v>
      </c>
      <c r="F46" s="6">
        <v>9</v>
      </c>
      <c r="G46" s="6">
        <v>7</v>
      </c>
      <c r="H46" s="6"/>
      <c r="I46" s="6"/>
      <c r="J46" s="6"/>
      <c r="K46" s="6"/>
      <c r="L46" s="6"/>
      <c r="M46" s="7">
        <f>CEILING( AVERAGE( R46,V46),1)</f>
        <v>5</v>
      </c>
      <c r="N46" s="7" t="s">
        <v>21</v>
      </c>
      <c r="O46" s="7" t="str">
        <f>IF(ISBLANK(E46),"-",IF(AND(ISBLANK(P46),Q46&gt;=65,Y46&gt;=8,S46&gt;=8,U46&gt;=65,W46&gt;=8),"Promociona",IF(AND(Q46&gt;=65,U46&gt;=65,Y46&gt;=6,OR(S46&gt;=6,T46&gt;=6),OR(W46&gt;=6,X46&gt;=6)),"Regular",IF(AND(ISBLANK(I46),Q46&gt;=65,R46&gt;=1,OR(S46&gt;=6,T46&gt;=6)),"--","Libre"))))</f>
        <v>--</v>
      </c>
      <c r="P46" s="2" t="s">
        <v>22</v>
      </c>
      <c r="Q46">
        <f>IFERROR(VALUE(E46),0)</f>
        <v>84</v>
      </c>
      <c r="R46">
        <f>IFERROR(VALUE(F46),0)</f>
        <v>9</v>
      </c>
      <c r="S46">
        <f>IFERROR(VALUE(G46),0)</f>
        <v>7</v>
      </c>
      <c r="T46">
        <f>IFERROR(VALUE(H46),0)</f>
        <v>0</v>
      </c>
      <c r="U46">
        <f>IFERROR(VALUE(I46),0)</f>
        <v>0</v>
      </c>
      <c r="V46">
        <f>IFERROR(VALUE(J46),0)</f>
        <v>0</v>
      </c>
      <c r="W46">
        <f>IFERROR(VALUE(K46),0)</f>
        <v>0</v>
      </c>
      <c r="X46">
        <f>IFERROR(VALUE(L46),0)</f>
        <v>0</v>
      </c>
      <c r="Y46">
        <f>IFERROR(VALUE(M46),0)</f>
        <v>5</v>
      </c>
    </row>
    <row r="47" spans="1:25" x14ac:dyDescent="0.25">
      <c r="A47" s="4"/>
      <c r="B47" s="4">
        <v>39</v>
      </c>
      <c r="C47" s="4">
        <v>14787</v>
      </c>
      <c r="D47" s="4" t="s">
        <v>63</v>
      </c>
      <c r="E47" s="6">
        <v>89</v>
      </c>
      <c r="F47" s="6">
        <v>10</v>
      </c>
      <c r="G47" s="6">
        <v>8</v>
      </c>
      <c r="H47" s="6"/>
      <c r="I47" s="6"/>
      <c r="J47" s="6"/>
      <c r="K47" s="6"/>
      <c r="L47" s="6"/>
      <c r="M47" s="7">
        <f>CEILING( AVERAGE( R47,V47),1)</f>
        <v>5</v>
      </c>
      <c r="N47" s="7" t="s">
        <v>21</v>
      </c>
      <c r="O47" s="7" t="str">
        <f>IF(ISBLANK(E47),"-",IF(AND(ISBLANK(P47),Q47&gt;=65,Y47&gt;=8,S47&gt;=8,U47&gt;=65,W47&gt;=8),"Promociona",IF(AND(Q47&gt;=65,U47&gt;=65,Y47&gt;=6,OR(S47&gt;=6,T47&gt;=6),OR(W47&gt;=6,X47&gt;=6)),"Regular",IF(AND(ISBLANK(I47),Q47&gt;=65,R47&gt;=1,OR(S47&gt;=6,T47&gt;=6)),"--","Libre"))))</f>
        <v>--</v>
      </c>
      <c r="P47" s="2" t="s">
        <v>22</v>
      </c>
      <c r="Q47">
        <f>IFERROR(VALUE(E47),0)</f>
        <v>89</v>
      </c>
      <c r="R47">
        <f>IFERROR(VALUE(F47),0)</f>
        <v>10</v>
      </c>
      <c r="S47">
        <f>IFERROR(VALUE(G47),0)</f>
        <v>8</v>
      </c>
      <c r="T47">
        <f>IFERROR(VALUE(H47),0)</f>
        <v>0</v>
      </c>
      <c r="U47">
        <f>IFERROR(VALUE(I47),0)</f>
        <v>0</v>
      </c>
      <c r="V47">
        <f>IFERROR(VALUE(J47),0)</f>
        <v>0</v>
      </c>
      <c r="W47">
        <f>IFERROR(VALUE(K47),0)</f>
        <v>0</v>
      </c>
      <c r="X47">
        <f>IFERROR(VALUE(L47),0)</f>
        <v>0</v>
      </c>
      <c r="Y47">
        <f>IFERROR(VALUE(M47),0)</f>
        <v>5</v>
      </c>
    </row>
    <row r="48" spans="1:25" x14ac:dyDescent="0.25">
      <c r="A48" s="4"/>
      <c r="B48" s="4">
        <v>40</v>
      </c>
      <c r="C48" s="4">
        <v>14671</v>
      </c>
      <c r="D48" s="4" t="s">
        <v>64</v>
      </c>
      <c r="E48" s="6">
        <v>0</v>
      </c>
      <c r="F48" s="6"/>
      <c r="G48" s="6"/>
      <c r="H48" s="6"/>
      <c r="I48" s="6" t="s">
        <v>25</v>
      </c>
      <c r="J48" s="6" t="s">
        <v>25</v>
      </c>
      <c r="K48" s="6" t="s">
        <v>25</v>
      </c>
      <c r="L48" s="6" t="s">
        <v>25</v>
      </c>
      <c r="M48" s="7" t="s">
        <v>21</v>
      </c>
      <c r="N48" s="7" t="s">
        <v>21</v>
      </c>
      <c r="O48" s="7" t="s">
        <v>26</v>
      </c>
      <c r="P48" s="2" t="s">
        <v>22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</row>
    <row r="49" spans="1:25" x14ac:dyDescent="0.25">
      <c r="A49" s="4"/>
      <c r="B49" s="4">
        <v>41</v>
      </c>
      <c r="C49" s="4">
        <v>14548</v>
      </c>
      <c r="D49" s="4" t="s">
        <v>65</v>
      </c>
      <c r="E49" s="6">
        <v>0</v>
      </c>
      <c r="F49" s="6"/>
      <c r="G49" s="6"/>
      <c r="H49" s="6"/>
      <c r="I49" s="6" t="s">
        <v>25</v>
      </c>
      <c r="J49" s="6" t="s">
        <v>25</v>
      </c>
      <c r="K49" s="6" t="s">
        <v>25</v>
      </c>
      <c r="L49" s="6" t="s">
        <v>25</v>
      </c>
      <c r="M49" s="7" t="s">
        <v>21</v>
      </c>
      <c r="N49" s="7" t="s">
        <v>21</v>
      </c>
      <c r="O49" s="7" t="s">
        <v>26</v>
      </c>
      <c r="P49" s="2" t="s">
        <v>22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</row>
    <row r="50" spans="1:25" x14ac:dyDescent="0.25">
      <c r="A50" s="4"/>
      <c r="B50" s="4">
        <v>42</v>
      </c>
      <c r="C50" s="4">
        <v>6292</v>
      </c>
      <c r="D50" s="4" t="s">
        <v>66</v>
      </c>
      <c r="E50" s="6">
        <v>0</v>
      </c>
      <c r="F50" s="6"/>
      <c r="G50" s="6"/>
      <c r="H50" s="6"/>
      <c r="I50" s="6" t="s">
        <v>25</v>
      </c>
      <c r="J50" s="6" t="s">
        <v>25</v>
      </c>
      <c r="K50" s="6" t="s">
        <v>25</v>
      </c>
      <c r="L50" s="6" t="s">
        <v>25</v>
      </c>
      <c r="M50" s="7" t="s">
        <v>21</v>
      </c>
      <c r="N50" s="7" t="s">
        <v>21</v>
      </c>
      <c r="O50" s="7" t="s">
        <v>26</v>
      </c>
      <c r="P50" s="2" t="s">
        <v>22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</row>
    <row r="51" spans="1:25" x14ac:dyDescent="0.25">
      <c r="A51" s="4"/>
      <c r="B51" s="4">
        <v>43</v>
      </c>
      <c r="C51" s="4">
        <v>12775</v>
      </c>
      <c r="D51" s="4" t="s">
        <v>67</v>
      </c>
      <c r="E51" s="6">
        <v>89</v>
      </c>
      <c r="F51" s="6">
        <v>10</v>
      </c>
      <c r="G51" s="6">
        <v>7</v>
      </c>
      <c r="H51" s="6"/>
      <c r="I51" s="6"/>
      <c r="J51" s="6"/>
      <c r="K51" s="6"/>
      <c r="L51" s="6"/>
      <c r="M51" s="7">
        <f>CEILING( AVERAGE( R51,V51),1)</f>
        <v>5</v>
      </c>
      <c r="N51" s="7" t="s">
        <v>21</v>
      </c>
      <c r="O51" s="7" t="str">
        <f>IF(ISBLANK(E51),"-",IF(AND(ISBLANK(P51),Q51&gt;=65,Y51&gt;=8,S51&gt;=8,U51&gt;=65,W51&gt;=8),"Promociona",IF(AND(Q51&gt;=65,U51&gt;=65,Y51&gt;=6,OR(S51&gt;=6,T51&gt;=6),OR(W51&gt;=6,X51&gt;=6)),"Regular",IF(AND(ISBLANK(I51),Q51&gt;=65,R51&gt;=1,OR(S51&gt;=6,T51&gt;=6)),"--","Libre"))))</f>
        <v>--</v>
      </c>
      <c r="P51" s="2" t="s">
        <v>22</v>
      </c>
      <c r="Q51">
        <f>IFERROR(VALUE(E51),0)</f>
        <v>89</v>
      </c>
      <c r="R51">
        <f>IFERROR(VALUE(F51),0)</f>
        <v>10</v>
      </c>
      <c r="S51">
        <f>IFERROR(VALUE(G51),0)</f>
        <v>7</v>
      </c>
      <c r="T51">
        <f>IFERROR(VALUE(H51),0)</f>
        <v>0</v>
      </c>
      <c r="U51">
        <f>IFERROR(VALUE(I51),0)</f>
        <v>0</v>
      </c>
      <c r="V51">
        <f>IFERROR(VALUE(J51),0)</f>
        <v>0</v>
      </c>
      <c r="W51">
        <f>IFERROR(VALUE(K51),0)</f>
        <v>0</v>
      </c>
      <c r="X51">
        <f>IFERROR(VALUE(L51),0)</f>
        <v>0</v>
      </c>
      <c r="Y51">
        <f>IFERROR(VALUE(M51),0)</f>
        <v>5</v>
      </c>
    </row>
    <row r="52" spans="1:25" x14ac:dyDescent="0.25">
      <c r="A52" s="4"/>
      <c r="B52" s="4">
        <v>44</v>
      </c>
      <c r="C52" s="4">
        <v>14817</v>
      </c>
      <c r="D52" s="4" t="s">
        <v>68</v>
      </c>
      <c r="E52" s="6">
        <v>84</v>
      </c>
      <c r="F52" s="6">
        <v>9</v>
      </c>
      <c r="G52" s="6">
        <v>7</v>
      </c>
      <c r="H52" s="6"/>
      <c r="I52" s="6"/>
      <c r="J52" s="6"/>
      <c r="K52" s="6"/>
      <c r="L52" s="6"/>
      <c r="M52" s="7">
        <f>CEILING( AVERAGE( R52,V52),1)</f>
        <v>5</v>
      </c>
      <c r="N52" s="7" t="s">
        <v>21</v>
      </c>
      <c r="O52" s="7" t="str">
        <f>IF(ISBLANK(E52),"-",IF(AND(ISBLANK(P52),Q52&gt;=65,Y52&gt;=8,S52&gt;=8,U52&gt;=65,W52&gt;=8),"Promociona",IF(AND(Q52&gt;=65,U52&gt;=65,Y52&gt;=6,OR(S52&gt;=6,T52&gt;=6),OR(W52&gt;=6,X52&gt;=6)),"Regular",IF(AND(ISBLANK(I52),Q52&gt;=65,R52&gt;=1,OR(S52&gt;=6,T52&gt;=6)),"--","Libre"))))</f>
        <v>--</v>
      </c>
      <c r="P52" s="2" t="s">
        <v>22</v>
      </c>
      <c r="Q52">
        <f>IFERROR(VALUE(E52),0)</f>
        <v>84</v>
      </c>
      <c r="R52">
        <f>IFERROR(VALUE(F52),0)</f>
        <v>9</v>
      </c>
      <c r="S52">
        <f>IFERROR(VALUE(G52),0)</f>
        <v>7</v>
      </c>
      <c r="T52">
        <f>IFERROR(VALUE(H52),0)</f>
        <v>0</v>
      </c>
      <c r="U52">
        <f>IFERROR(VALUE(I52),0)</f>
        <v>0</v>
      </c>
      <c r="V52">
        <f>IFERROR(VALUE(J52),0)</f>
        <v>0</v>
      </c>
      <c r="W52">
        <f>IFERROR(VALUE(K52),0)</f>
        <v>0</v>
      </c>
      <c r="X52">
        <f>IFERROR(VALUE(L52),0)</f>
        <v>0</v>
      </c>
      <c r="Y52">
        <f>IFERROR(VALUE(M52),0)</f>
        <v>5</v>
      </c>
    </row>
    <row r="53" spans="1:25" x14ac:dyDescent="0.25">
      <c r="A53" s="4"/>
      <c r="B53" s="4">
        <v>45</v>
      </c>
      <c r="C53" s="4">
        <v>14601</v>
      </c>
      <c r="D53" s="4" t="s">
        <v>69</v>
      </c>
      <c r="E53" s="6">
        <v>37</v>
      </c>
      <c r="F53" s="6"/>
      <c r="G53" s="6"/>
      <c r="H53" s="6"/>
      <c r="I53" s="6" t="s">
        <v>25</v>
      </c>
      <c r="J53" s="6" t="s">
        <v>25</v>
      </c>
      <c r="K53" s="6" t="s">
        <v>25</v>
      </c>
      <c r="L53" s="6" t="s">
        <v>25</v>
      </c>
      <c r="M53" s="7" t="s">
        <v>21</v>
      </c>
      <c r="N53" s="7" t="s">
        <v>21</v>
      </c>
      <c r="O53" s="7" t="s">
        <v>26</v>
      </c>
      <c r="P53" s="2" t="s">
        <v>22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</row>
    <row r="54" spans="1:25" x14ac:dyDescent="0.25">
      <c r="A54" s="4"/>
      <c r="B54" s="4">
        <v>46</v>
      </c>
      <c r="C54" s="4">
        <v>13963</v>
      </c>
      <c r="D54" s="4" t="s">
        <v>70</v>
      </c>
      <c r="E54" s="6">
        <v>0</v>
      </c>
      <c r="F54" s="6"/>
      <c r="G54" s="6"/>
      <c r="H54" s="6"/>
      <c r="I54" s="6" t="s">
        <v>25</v>
      </c>
      <c r="J54" s="6" t="s">
        <v>25</v>
      </c>
      <c r="K54" s="6" t="s">
        <v>25</v>
      </c>
      <c r="L54" s="6" t="s">
        <v>25</v>
      </c>
      <c r="M54" s="7" t="s">
        <v>21</v>
      </c>
      <c r="N54" s="7" t="s">
        <v>21</v>
      </c>
      <c r="O54" s="7" t="s">
        <v>26</v>
      </c>
      <c r="P54" s="2" t="s">
        <v>22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</row>
    <row r="55" spans="1:25" x14ac:dyDescent="0.25">
      <c r="A55" s="4"/>
      <c r="B55" s="4">
        <v>47</v>
      </c>
      <c r="C55" s="4">
        <v>12913</v>
      </c>
      <c r="D55" s="4" t="s">
        <v>71</v>
      </c>
      <c r="E55" s="6">
        <v>0</v>
      </c>
      <c r="F55" s="6"/>
      <c r="G55" s="6"/>
      <c r="H55" s="6"/>
      <c r="I55" s="6" t="s">
        <v>25</v>
      </c>
      <c r="J55" s="6" t="s">
        <v>25</v>
      </c>
      <c r="K55" s="6" t="s">
        <v>25</v>
      </c>
      <c r="L55" s="6" t="s">
        <v>25</v>
      </c>
      <c r="M55" s="7" t="s">
        <v>21</v>
      </c>
      <c r="N55" s="7" t="s">
        <v>21</v>
      </c>
      <c r="O55" s="7" t="s">
        <v>26</v>
      </c>
      <c r="P55" s="2" t="s">
        <v>22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</row>
    <row r="57" spans="1:25" x14ac:dyDescent="0.25">
      <c r="A57" t="s">
        <v>72</v>
      </c>
    </row>
    <row r="58" spans="1:25" x14ac:dyDescent="0.25">
      <c r="A58" t="s">
        <v>73</v>
      </c>
    </row>
    <row r="59" spans="1:25" x14ac:dyDescent="0.25">
      <c r="A59" t="s">
        <v>74</v>
      </c>
    </row>
    <row r="60" spans="1:25" x14ac:dyDescent="0.25">
      <c r="A60" t="s">
        <v>75</v>
      </c>
    </row>
    <row r="62" spans="1:25" x14ac:dyDescent="0.25">
      <c r="D62" t="s">
        <v>76</v>
      </c>
    </row>
    <row r="63" spans="1:25" x14ac:dyDescent="0.25">
      <c r="D63" t="s">
        <v>77</v>
      </c>
      <c r="E63">
        <v>29</v>
      </c>
    </row>
    <row r="64" spans="1:25" x14ac:dyDescent="0.25">
      <c r="H64" t="s">
        <v>78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EM12_1r1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2024-10-31T22:22:57Z</dcterms:created>
  <dcterms:modified xsi:type="dcterms:W3CDTF">2024-10-31T22:22:57Z</dcterms:modified>
</cp:coreProperties>
</file>