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12_1r1" sheetId="1" r:id="rId1"/>
  </sheets>
  <calcPr calcId="145621"/>
</workbook>
</file>

<file path=xl/calcChain.xml><?xml version="1.0" encoding="utf-8"?>
<calcChain xmlns="http://schemas.openxmlformats.org/spreadsheetml/2006/main">
  <c r="Y52" i="1" l="1"/>
  <c r="Y51" i="1"/>
  <c r="Y47" i="1"/>
  <c r="Y46" i="1"/>
  <c r="Y44" i="1"/>
  <c r="O44" i="1" s="1"/>
  <c r="Y33" i="1"/>
  <c r="Y32" i="1"/>
  <c r="Y31" i="1"/>
  <c r="Y27" i="1"/>
  <c r="Y25" i="1"/>
  <c r="Y24" i="1"/>
  <c r="Y23" i="1"/>
  <c r="Y22" i="1"/>
  <c r="Y20" i="1"/>
  <c r="Y19" i="1"/>
  <c r="Y16" i="1"/>
  <c r="Y14" i="1"/>
  <c r="Y9" i="1"/>
  <c r="O9" i="1" s="1"/>
  <c r="X52" i="1"/>
  <c r="X51" i="1"/>
  <c r="X47" i="1"/>
  <c r="X46" i="1"/>
  <c r="X44" i="1"/>
  <c r="X33" i="1"/>
  <c r="X32" i="1"/>
  <c r="X31" i="1"/>
  <c r="X27" i="1"/>
  <c r="X25" i="1"/>
  <c r="X24" i="1"/>
  <c r="X23" i="1"/>
  <c r="X22" i="1"/>
  <c r="X20" i="1"/>
  <c r="X19" i="1"/>
  <c r="X16" i="1"/>
  <c r="X14" i="1"/>
  <c r="X9" i="1"/>
  <c r="W52" i="1"/>
  <c r="W51" i="1"/>
  <c r="W47" i="1"/>
  <c r="W46" i="1"/>
  <c r="W44" i="1"/>
  <c r="W33" i="1"/>
  <c r="W32" i="1"/>
  <c r="W31" i="1"/>
  <c r="W27" i="1"/>
  <c r="W25" i="1"/>
  <c r="W24" i="1"/>
  <c r="W23" i="1"/>
  <c r="W22" i="1"/>
  <c r="W20" i="1"/>
  <c r="W19" i="1"/>
  <c r="W16" i="1"/>
  <c r="W14" i="1"/>
  <c r="W9" i="1"/>
  <c r="V52" i="1"/>
  <c r="V51" i="1"/>
  <c r="V47" i="1"/>
  <c r="V46" i="1"/>
  <c r="V44" i="1"/>
  <c r="V33" i="1"/>
  <c r="V32" i="1"/>
  <c r="V31" i="1"/>
  <c r="V27" i="1"/>
  <c r="V25" i="1"/>
  <c r="V24" i="1"/>
  <c r="V23" i="1"/>
  <c r="V22" i="1"/>
  <c r="M22" i="1" s="1"/>
  <c r="V20" i="1"/>
  <c r="V19" i="1"/>
  <c r="V16" i="1"/>
  <c r="V14" i="1"/>
  <c r="V9" i="1"/>
  <c r="U52" i="1"/>
  <c r="U51" i="1"/>
  <c r="U47" i="1"/>
  <c r="U46" i="1"/>
  <c r="U44" i="1"/>
  <c r="U33" i="1"/>
  <c r="U32" i="1"/>
  <c r="U31" i="1"/>
  <c r="U27" i="1"/>
  <c r="U25" i="1"/>
  <c r="U24" i="1"/>
  <c r="U23" i="1"/>
  <c r="U22" i="1"/>
  <c r="U20" i="1"/>
  <c r="U19" i="1"/>
  <c r="U16" i="1"/>
  <c r="U14" i="1"/>
  <c r="U9" i="1"/>
  <c r="T52" i="1"/>
  <c r="T51" i="1"/>
  <c r="T47" i="1"/>
  <c r="T46" i="1"/>
  <c r="T44" i="1"/>
  <c r="T33" i="1"/>
  <c r="T32" i="1"/>
  <c r="T31" i="1"/>
  <c r="T27" i="1"/>
  <c r="T25" i="1"/>
  <c r="T24" i="1"/>
  <c r="T23" i="1"/>
  <c r="T22" i="1"/>
  <c r="T20" i="1"/>
  <c r="T19" i="1"/>
  <c r="T16" i="1"/>
  <c r="T14" i="1"/>
  <c r="T9" i="1"/>
  <c r="S52" i="1"/>
  <c r="S51" i="1"/>
  <c r="S47" i="1"/>
  <c r="S46" i="1"/>
  <c r="S44" i="1"/>
  <c r="S33" i="1"/>
  <c r="S32" i="1"/>
  <c r="S31" i="1"/>
  <c r="S27" i="1"/>
  <c r="S25" i="1"/>
  <c r="S24" i="1"/>
  <c r="S23" i="1"/>
  <c r="S22" i="1"/>
  <c r="S20" i="1"/>
  <c r="S19" i="1"/>
  <c r="S16" i="1"/>
  <c r="S14" i="1"/>
  <c r="S9" i="1"/>
  <c r="R52" i="1"/>
  <c r="R51" i="1"/>
  <c r="R47" i="1"/>
  <c r="R46" i="1"/>
  <c r="R44" i="1"/>
  <c r="R33" i="1"/>
  <c r="R32" i="1"/>
  <c r="R31" i="1"/>
  <c r="R27" i="1"/>
  <c r="R25" i="1"/>
  <c r="R24" i="1"/>
  <c r="R23" i="1"/>
  <c r="R22" i="1"/>
  <c r="R20" i="1"/>
  <c r="R19" i="1"/>
  <c r="R16" i="1"/>
  <c r="R14" i="1"/>
  <c r="R9" i="1"/>
  <c r="Q52" i="1"/>
  <c r="Q51" i="1"/>
  <c r="Q47" i="1"/>
  <c r="Q46" i="1"/>
  <c r="Q44" i="1"/>
  <c r="Q33" i="1"/>
  <c r="Q32" i="1"/>
  <c r="Q31" i="1"/>
  <c r="Q27" i="1"/>
  <c r="Q25" i="1"/>
  <c r="Q24" i="1"/>
  <c r="Q23" i="1"/>
  <c r="Q22" i="1"/>
  <c r="Q20" i="1"/>
  <c r="Q19" i="1"/>
  <c r="Q16" i="1"/>
  <c r="Q14" i="1"/>
  <c r="Q9" i="1"/>
  <c r="O52" i="1"/>
  <c r="O51" i="1"/>
  <c r="O47" i="1"/>
  <c r="O46" i="1"/>
  <c r="O33" i="1"/>
  <c r="O32" i="1"/>
  <c r="O31" i="1"/>
  <c r="O27" i="1"/>
  <c r="O25" i="1"/>
  <c r="O24" i="1"/>
  <c r="O23" i="1"/>
  <c r="O22" i="1"/>
  <c r="O20" i="1"/>
  <c r="O19" i="1"/>
  <c r="O16" i="1"/>
  <c r="O14" i="1"/>
  <c r="M52" i="1"/>
  <c r="M51" i="1"/>
  <c r="M47" i="1"/>
  <c r="M46" i="1"/>
  <c r="M44" i="1"/>
  <c r="M33" i="1"/>
  <c r="M32" i="1"/>
  <c r="M31" i="1"/>
  <c r="M27" i="1"/>
  <c r="M25" i="1"/>
  <c r="M24" i="1"/>
  <c r="M23" i="1"/>
  <c r="M20" i="1"/>
  <c r="M19" i="1"/>
  <c r="M16" i="1"/>
  <c r="M14" i="1"/>
  <c r="M9" i="1"/>
</calcChain>
</file>

<file path=xl/sharedStrings.xml><?xml version="1.0" encoding="utf-8"?>
<sst xmlns="http://schemas.openxmlformats.org/spreadsheetml/2006/main" count="349" uniqueCount="79">
  <si>
    <t xml:space="preserve">       INFORME DE SITUACION ACADEMICA DE ALUMNOS</t>
  </si>
  <si>
    <t>Cursada N°: 7870</t>
  </si>
  <si>
    <t xml:space="preserve">Carrera:     TECNICO SUPERIOR EN ADMINISTRACION DE EMPRESAS    </t>
  </si>
  <si>
    <t>Ciclo: 1</t>
  </si>
  <si>
    <t xml:space="preserve">Espacio:     ADMINISTRACION GENERAL        </t>
  </si>
  <si>
    <t>(EM12)    1ro  1  Anual        2024</t>
  </si>
  <si>
    <t xml:space="preserve">Docente:      QUIÑONES, Juan Manuel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</si>
  <si>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</si>
  <si>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</si>
  <si>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</si>
  <si>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</si>
  <si>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</si>
  <si>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</si>
  <si>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</si>
  <si>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</si>
  <si>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</si>
  <si>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</si>
  <si>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</si>
  <si>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</si>
  <si>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</si>
  <si>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ABDALA, Martina Maiten                  </t>
  </si>
  <si>
    <t xml:space="preserve">  </t>
  </si>
  <si>
    <t>espacio sin promoción</t>
  </si>
  <si>
    <t xml:space="preserve">AGUILAR CONTRERAS, Yonathan Sebastian   </t>
  </si>
  <si>
    <t>A</t>
  </si>
  <si>
    <t>-</t>
  </si>
  <si>
    <t>Libre</t>
  </si>
  <si>
    <t xml:space="preserve">AGUILAR, Ana Candela                    </t>
  </si>
  <si>
    <t xml:space="preserve">ALDEA GARRIDO, Jonatan David            </t>
  </si>
  <si>
    <t xml:space="preserve">ALDERETE VIDAL, Selene Naomi            </t>
  </si>
  <si>
    <t xml:space="preserve">ALDERETE, Loana Aymara                  </t>
  </si>
  <si>
    <t xml:space="preserve">ALVAREZ, Jonatan Gabriel                </t>
  </si>
  <si>
    <t xml:space="preserve">ARAOZ TORRICO, Mirta Yanina             </t>
  </si>
  <si>
    <t xml:space="preserve">BAIZ, Mariano Agustin                   </t>
  </si>
  <si>
    <t xml:space="preserve">BARREIRO, Lucia Rosario                 </t>
  </si>
  <si>
    <t xml:space="preserve">BARRERE, Alicia Antonella               </t>
  </si>
  <si>
    <t xml:space="preserve">BARRIOS, Tiziana Abril                  </t>
  </si>
  <si>
    <t xml:space="preserve">BAZAN, Joselina Ariadna de Lourdes      </t>
  </si>
  <si>
    <t xml:space="preserve">BLANCO, Brenda Daiana                   </t>
  </si>
  <si>
    <t xml:space="preserve">BLANCO, Maria Florencia                 </t>
  </si>
  <si>
    <t xml:space="preserve">CABRERA NOVOA, Isis Ayllen              </t>
  </si>
  <si>
    <t xml:space="preserve">CARDENAS PAREDES, Hector Ezequiel       </t>
  </si>
  <si>
    <t xml:space="preserve">CARRIZO, Leandro Ezequiel               </t>
  </si>
  <si>
    <t xml:space="preserve">CAVANNA, Wanda Ayelen                   </t>
  </si>
  <si>
    <t xml:space="preserve">CHAVES, Sofia Valeria                   </t>
  </si>
  <si>
    <t xml:space="preserve">CHOCANO, Lucas Joaquin                  </t>
  </si>
  <si>
    <t xml:space="preserve">CHOCOBAR, Guadalupe Giselle             </t>
  </si>
  <si>
    <t xml:space="preserve">COPPARI FUCHS, Emiliano                 </t>
  </si>
  <si>
    <t xml:space="preserve">CORAZZIN, Maria Elena                   </t>
  </si>
  <si>
    <t xml:space="preserve">CORAZZIN, Susana                        </t>
  </si>
  <si>
    <t xml:space="preserve">CORONEL, Jennifer Alejandra             </t>
  </si>
  <si>
    <t xml:space="preserve">CORONEL, Marcos Nicolas                 </t>
  </si>
  <si>
    <t xml:space="preserve">COSTAN, Abril Milagros                  </t>
  </si>
  <si>
    <t xml:space="preserve">DE LA CRUZ, Mario Esteban               </t>
  </si>
  <si>
    <t xml:space="preserve">DIAZ, Agustina Milagros                 </t>
  </si>
  <si>
    <t xml:space="preserve">DONOVAN, Sebastian Edmundo              </t>
  </si>
  <si>
    <t xml:space="preserve">GOMEZ CORDOBA, Ayelen Estefania         </t>
  </si>
  <si>
    <t xml:space="preserve">GONZALEZ ALTAMIRANO, Irina Tiziana      </t>
  </si>
  <si>
    <t xml:space="preserve">GONZALEZ SALINAS, Lurdes Ines           </t>
  </si>
  <si>
    <t xml:space="preserve">GONZALEZ, Wanda Mailen                  </t>
  </si>
  <si>
    <t xml:space="preserve">GUANTAY, Maria Fernanda                 </t>
  </si>
  <si>
    <t xml:space="preserve">GUARI, Diego Ivan                       </t>
  </si>
  <si>
    <t xml:space="preserve">GUERREÑO, Giuliana                      </t>
  </si>
  <si>
    <t xml:space="preserve">HEINEN, Micaela                         </t>
  </si>
  <si>
    <t xml:space="preserve">IBARRA, Kiara Antonella                 </t>
  </si>
  <si>
    <t xml:space="preserve">LEVILL, Celena Gisele                   </t>
  </si>
  <si>
    <t xml:space="preserve">LOPEZ, Daniela Dulcinea                 </t>
  </si>
  <si>
    <t xml:space="preserve">MALDONADO, Florencia Rocio              </t>
  </si>
  <si>
    <t xml:space="preserve">MALLON, Hernan Luciano                  </t>
  </si>
  <si>
    <t xml:space="preserve">MILLAN SALAS, Melani Rocio              </t>
  </si>
  <si>
    <t xml:space="preserve">OYARZO NAVARRO, Daniela Belen           </t>
  </si>
  <si>
    <t xml:space="preserve">PESARINI PRINOS, Tomas Elias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</si>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</sst>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14791</v>
      </c>
      <c r="D9" s="4" t="s">
        <v>20</v>
      </c>
      <c r="E9" s="6">
        <v>95</v>
      </c>
      <c r="F9" s="6">
        <v>10</v>
      </c>
      <c r="G9" s="6">
        <v>8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10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14802</v>
      </c>
      <c r="D10" s="4" t="s">
        <v>23</v>
      </c>
      <c r="E10" s="6">
        <v>84</v>
      </c>
      <c r="F10" s="6">
        <v>9</v>
      </c>
      <c r="G10" s="6">
        <v>5</v>
      </c>
      <c r="H10" s="6" t="s">
        <v>24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14701</v>
      </c>
      <c r="D11" s="4" t="s">
        <v>27</v>
      </c>
      <c r="E11" s="6">
        <v>0</v>
      </c>
      <c r="F11" s="6"/>
      <c r="G11" s="6"/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14685</v>
      </c>
      <c r="D12" s="4" t="s">
        <v>28</v>
      </c>
      <c r="E12" s="6">
        <v>0</v>
      </c>
      <c r="F12" s="6"/>
      <c r="G12" s="6"/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14534</v>
      </c>
      <c r="D13" s="4" t="s">
        <v>29</v>
      </c>
      <c r="E13" s="6">
        <v>0</v>
      </c>
      <c r="F13" s="6"/>
      <c r="G13" s="6"/>
      <c r="H13" s="6"/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11671</v>
      </c>
      <c r="D14" s="4" t="s">
        <v>30</v>
      </c>
      <c r="E14" s="6">
        <v>84</v>
      </c>
      <c r="F14" s="6">
        <v>10</v>
      </c>
      <c r="G14" s="6">
        <v>7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84</v>
      </c>
      <c r="R14">
        <f>IFERROR(VALUE(F14),0)</f>
        <v>10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14484</v>
      </c>
      <c r="D15" s="4" t="s">
        <v>31</v>
      </c>
      <c r="E15" s="6">
        <v>0</v>
      </c>
      <c r="F15" s="6"/>
      <c r="G15" s="6"/>
      <c r="H15" s="6"/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5056</v>
      </c>
      <c r="D16" s="4" t="s">
        <v>32</v>
      </c>
      <c r="E16" s="6">
        <v>95</v>
      </c>
      <c r="F16" s="6">
        <v>10</v>
      </c>
      <c r="G16" s="6">
        <v>6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95</v>
      </c>
      <c r="R16">
        <f>IFERROR(VALUE(F16),0)</f>
        <v>10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13544</v>
      </c>
      <c r="D17" s="4" t="s">
        <v>33</v>
      </c>
      <c r="E17" s="6">
        <v>0</v>
      </c>
      <c r="F17" s="6"/>
      <c r="G17" s="6"/>
      <c r="H17" s="6"/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14504</v>
      </c>
      <c r="D18" s="4" t="s">
        <v>34</v>
      </c>
      <c r="E18" s="6">
        <v>0</v>
      </c>
      <c r="F18" s="6"/>
      <c r="G18" s="6"/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9885</v>
      </c>
      <c r="D19" s="4" t="s">
        <v>35</v>
      </c>
      <c r="E19" s="6">
        <v>94</v>
      </c>
      <c r="F19" s="6">
        <v>9</v>
      </c>
      <c r="G19" s="6">
        <v>7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94</v>
      </c>
      <c r="R19">
        <f>IFERROR(VALUE(F19),0)</f>
        <v>9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14804</v>
      </c>
      <c r="D20" s="4" t="s">
        <v>36</v>
      </c>
      <c r="E20" s="6">
        <v>89</v>
      </c>
      <c r="F20" s="6">
        <v>10</v>
      </c>
      <c r="G20" s="6">
        <v>7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89</v>
      </c>
      <c r="R20">
        <f>IFERROR(VALUE(F20),0)</f>
        <v>10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14675</v>
      </c>
      <c r="D21" s="4" t="s">
        <v>37</v>
      </c>
      <c r="E21" s="6">
        <v>0</v>
      </c>
      <c r="F21" s="6"/>
      <c r="G21" s="6"/>
      <c r="H21" s="6"/>
      <c r="I21" s="6" t="s">
        <v>25</v>
      </c>
      <c r="J21" s="6" t="s">
        <v>25</v>
      </c>
      <c r="K21" s="6" t="s">
        <v>25</v>
      </c>
      <c r="L21" s="6" t="s">
        <v>25</v>
      </c>
      <c r="M21" s="7" t="s">
        <v>21</v>
      </c>
      <c r="N21" s="7" t="s">
        <v>21</v>
      </c>
      <c r="O21" s="7" t="s">
        <v>26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5112</v>
      </c>
      <c r="D22" s="4" t="s">
        <v>38</v>
      </c>
      <c r="E22" s="6">
        <v>84</v>
      </c>
      <c r="F22" s="6">
        <v>8</v>
      </c>
      <c r="G22" s="6">
        <v>7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84</v>
      </c>
      <c r="R22">
        <f>IFERROR(VALUE(F22),0)</f>
        <v>8</v>
      </c>
      <c r="S22">
        <f>IFERROR(VALUE(G22),0)</f>
        <v>7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11388</v>
      </c>
      <c r="D23" s="4" t="s">
        <v>39</v>
      </c>
      <c r="E23" s="6">
        <v>84</v>
      </c>
      <c r="F23" s="6">
        <v>9</v>
      </c>
      <c r="G23" s="6">
        <v>6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84</v>
      </c>
      <c r="R23">
        <f>IFERROR(VALUE(F23),0)</f>
        <v>9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14765</v>
      </c>
      <c r="D24" s="4" t="s">
        <v>40</v>
      </c>
      <c r="E24" s="6">
        <v>84</v>
      </c>
      <c r="F24" s="6">
        <v>10</v>
      </c>
      <c r="G24" s="6">
        <v>7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84</v>
      </c>
      <c r="R24">
        <f>IFERROR(VALUE(F24),0)</f>
        <v>10</v>
      </c>
      <c r="S24">
        <f>IFERROR(VALUE(G24),0)</f>
        <v>7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10045</v>
      </c>
      <c r="D25" s="4" t="s">
        <v>41</v>
      </c>
      <c r="E25" s="6">
        <v>84</v>
      </c>
      <c r="F25" s="6">
        <v>10</v>
      </c>
      <c r="G25" s="6">
        <v>6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84</v>
      </c>
      <c r="R25">
        <f>IFERROR(VALUE(F25),0)</f>
        <v>10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14649</v>
      </c>
      <c r="D26" s="4" t="s">
        <v>42</v>
      </c>
      <c r="E26" s="6">
        <v>0</v>
      </c>
      <c r="F26" s="6"/>
      <c r="G26" s="6"/>
      <c r="H26" s="6"/>
      <c r="I26" s="6" t="s">
        <v>25</v>
      </c>
      <c r="J26" s="6" t="s">
        <v>25</v>
      </c>
      <c r="K26" s="6" t="s">
        <v>25</v>
      </c>
      <c r="L26" s="6" t="s">
        <v>25</v>
      </c>
      <c r="M26" s="7" t="s">
        <v>21</v>
      </c>
      <c r="N26" s="7" t="s">
        <v>21</v>
      </c>
      <c r="O26" s="7" t="s">
        <v>26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14801</v>
      </c>
      <c r="D27" s="4" t="s">
        <v>43</v>
      </c>
      <c r="E27" s="6">
        <v>84</v>
      </c>
      <c r="F27" s="6">
        <v>10</v>
      </c>
      <c r="G27" s="6">
        <v>7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84</v>
      </c>
      <c r="R27">
        <f>IFERROR(VALUE(F27),0)</f>
        <v>10</v>
      </c>
      <c r="S27">
        <f>IFERROR(VALUE(G27),0)</f>
        <v>7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14797</v>
      </c>
      <c r="D28" s="4" t="s">
        <v>44</v>
      </c>
      <c r="E28" s="6">
        <v>58</v>
      </c>
      <c r="F28" s="6">
        <v>4</v>
      </c>
      <c r="G28" s="6"/>
      <c r="H28" s="6"/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14778</v>
      </c>
      <c r="D29" s="4" t="s">
        <v>45</v>
      </c>
      <c r="E29" s="6">
        <v>0</v>
      </c>
      <c r="F29" s="6"/>
      <c r="G29" s="6"/>
      <c r="H29" s="6"/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14527</v>
      </c>
      <c r="D30" s="4" t="s">
        <v>46</v>
      </c>
      <c r="E30" s="6">
        <v>21</v>
      </c>
      <c r="F30" s="6">
        <v>2</v>
      </c>
      <c r="G30" s="6"/>
      <c r="H30" s="6"/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14498</v>
      </c>
      <c r="D31" s="4" t="s">
        <v>47</v>
      </c>
      <c r="E31" s="6">
        <v>95</v>
      </c>
      <c r="F31" s="6">
        <v>6</v>
      </c>
      <c r="G31" s="6">
        <v>6</v>
      </c>
      <c r="H31" s="6"/>
      <c r="I31" s="6"/>
      <c r="J31" s="6"/>
      <c r="K31" s="6"/>
      <c r="L31" s="6"/>
      <c r="M31" s="7">
        <f>CEILING( AVERAGE( R31,V31),1)</f>
        <v>3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95</v>
      </c>
      <c r="R31">
        <f>IFERROR(VALUE(F31),0)</f>
        <v>6</v>
      </c>
      <c r="S31">
        <f>IFERROR(VALUE(G31),0)</f>
        <v>6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2" spans="1:25" x14ac:dyDescent="0.25">
      <c r="A32" s="4"/>
      <c r="B32" s="4">
        <v>24</v>
      </c>
      <c r="C32" s="4">
        <v>1148</v>
      </c>
      <c r="D32" s="4" t="s">
        <v>48</v>
      </c>
      <c r="E32" s="6">
        <v>95</v>
      </c>
      <c r="F32" s="6">
        <v>10</v>
      </c>
      <c r="G32" s="6">
        <v>7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95</v>
      </c>
      <c r="R32">
        <f>IFERROR(VALUE(F32),0)</f>
        <v>10</v>
      </c>
      <c r="S32">
        <f>IFERROR(VALUE(G32),0)</f>
        <v>7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14773</v>
      </c>
      <c r="D33" s="4" t="s">
        <v>49</v>
      </c>
      <c r="E33" s="6">
        <v>89</v>
      </c>
      <c r="F33" s="6">
        <v>10</v>
      </c>
      <c r="G33" s="6">
        <v>7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89</v>
      </c>
      <c r="R33">
        <f>IFERROR(VALUE(F33),0)</f>
        <v>10</v>
      </c>
      <c r="S33">
        <f>IFERROR(VALUE(G33),0)</f>
        <v>7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14508</v>
      </c>
      <c r="D34" s="4" t="s">
        <v>50</v>
      </c>
      <c r="E34" s="6">
        <v>0</v>
      </c>
      <c r="F34" s="6"/>
      <c r="G34" s="6"/>
      <c r="H34" s="6"/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14615</v>
      </c>
      <c r="D35" s="4" t="s">
        <v>51</v>
      </c>
      <c r="E35" s="6">
        <v>0</v>
      </c>
      <c r="F35" s="6"/>
      <c r="G35" s="6"/>
      <c r="H35" s="6"/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14795</v>
      </c>
      <c r="D36" s="4" t="s">
        <v>52</v>
      </c>
      <c r="E36" s="6">
        <v>0</v>
      </c>
      <c r="F36" s="6"/>
      <c r="G36" s="6"/>
      <c r="H36" s="6"/>
      <c r="I36" s="6" t="s">
        <v>25</v>
      </c>
      <c r="J36" s="6" t="s">
        <v>25</v>
      </c>
      <c r="K36" s="6" t="s">
        <v>25</v>
      </c>
      <c r="L36" s="6" t="s">
        <v>25</v>
      </c>
      <c r="M36" s="7" t="s">
        <v>21</v>
      </c>
      <c r="N36" s="7" t="s">
        <v>21</v>
      </c>
      <c r="O36" s="7" t="s">
        <v>26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14818</v>
      </c>
      <c r="D37" s="4" t="s">
        <v>53</v>
      </c>
      <c r="E37" s="6">
        <v>0</v>
      </c>
      <c r="F37" s="6"/>
      <c r="G37" s="6"/>
      <c r="H37" s="6"/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14793</v>
      </c>
      <c r="D38" s="4" t="s">
        <v>54</v>
      </c>
      <c r="E38" s="6">
        <v>100</v>
      </c>
      <c r="F38" s="6">
        <v>7</v>
      </c>
      <c r="G38" s="6">
        <v>5</v>
      </c>
      <c r="H38" s="6">
        <v>4</v>
      </c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14553</v>
      </c>
      <c r="D39" s="4" t="s">
        <v>55</v>
      </c>
      <c r="E39" s="6">
        <v>0</v>
      </c>
      <c r="F39" s="6"/>
      <c r="G39" s="6"/>
      <c r="H39" s="6"/>
      <c r="I39" s="6" t="s">
        <v>25</v>
      </c>
      <c r="J39" s="6" t="s">
        <v>25</v>
      </c>
      <c r="K39" s="6" t="s">
        <v>25</v>
      </c>
      <c r="L39" s="6" t="s">
        <v>25</v>
      </c>
      <c r="M39" s="7" t="s">
        <v>21</v>
      </c>
      <c r="N39" s="7" t="s">
        <v>21</v>
      </c>
      <c r="O39" s="7" t="s">
        <v>26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14770</v>
      </c>
      <c r="D40" s="4" t="s">
        <v>56</v>
      </c>
      <c r="E40" s="6">
        <v>84</v>
      </c>
      <c r="F40" s="6">
        <v>4</v>
      </c>
      <c r="G40" s="6" t="s">
        <v>24</v>
      </c>
      <c r="H40" s="6"/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21</v>
      </c>
      <c r="N40" s="7" t="s">
        <v>21</v>
      </c>
      <c r="O40" s="7" t="s">
        <v>26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14540</v>
      </c>
      <c r="D41" s="4" t="s">
        <v>57</v>
      </c>
      <c r="E41" s="6">
        <v>0</v>
      </c>
      <c r="F41" s="6"/>
      <c r="G41" s="6"/>
      <c r="H41" s="6"/>
      <c r="I41" s="6" t="s">
        <v>25</v>
      </c>
      <c r="J41" s="6" t="s">
        <v>25</v>
      </c>
      <c r="K41" s="6" t="s">
        <v>25</v>
      </c>
      <c r="L41" s="6" t="s">
        <v>25</v>
      </c>
      <c r="M41" s="7" t="s">
        <v>21</v>
      </c>
      <c r="N41" s="7" t="s">
        <v>21</v>
      </c>
      <c r="O41" s="7" t="s">
        <v>26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14763</v>
      </c>
      <c r="D42" s="4" t="s">
        <v>58</v>
      </c>
      <c r="E42" s="6">
        <v>0</v>
      </c>
      <c r="F42" s="6"/>
      <c r="G42" s="6"/>
      <c r="H42" s="6"/>
      <c r="I42" s="6" t="s">
        <v>25</v>
      </c>
      <c r="J42" s="6" t="s">
        <v>25</v>
      </c>
      <c r="K42" s="6" t="s">
        <v>25</v>
      </c>
      <c r="L42" s="6" t="s">
        <v>25</v>
      </c>
      <c r="M42" s="7" t="s">
        <v>21</v>
      </c>
      <c r="N42" s="7" t="s">
        <v>21</v>
      </c>
      <c r="O42" s="7" t="s">
        <v>26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14492</v>
      </c>
      <c r="D43" s="4" t="s">
        <v>59</v>
      </c>
      <c r="E43" s="6">
        <v>0</v>
      </c>
      <c r="F43" s="6"/>
      <c r="G43" s="6"/>
      <c r="H43" s="6"/>
      <c r="I43" s="6" t="s">
        <v>25</v>
      </c>
      <c r="J43" s="6" t="s">
        <v>25</v>
      </c>
      <c r="K43" s="6" t="s">
        <v>25</v>
      </c>
      <c r="L43" s="6" t="s">
        <v>25</v>
      </c>
      <c r="M43" s="7" t="s">
        <v>21</v>
      </c>
      <c r="N43" s="7" t="s">
        <v>21</v>
      </c>
      <c r="O43" s="7" t="s">
        <v>26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14495</v>
      </c>
      <c r="D44" s="4" t="s">
        <v>60</v>
      </c>
      <c r="E44" s="6">
        <v>95</v>
      </c>
      <c r="F44" s="6">
        <v>10</v>
      </c>
      <c r="G44" s="6">
        <v>8</v>
      </c>
      <c r="H44" s="6"/>
      <c r="I44" s="6"/>
      <c r="J44" s="6"/>
      <c r="K44" s="6"/>
      <c r="L44" s="6"/>
      <c r="M44" s="7">
        <f>CEILING( AVERAGE( R44,V44),1)</f>
        <v>5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95</v>
      </c>
      <c r="R44">
        <f>IFERROR(VALUE(F44),0)</f>
        <v>10</v>
      </c>
      <c r="S44">
        <f>IFERROR(VALUE(G44),0)</f>
        <v>8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5</v>
      </c>
    </row>
    <row r="45" spans="1:25" x14ac:dyDescent="0.25">
      <c r="A45" s="4"/>
      <c r="B45" s="4">
        <v>37</v>
      </c>
      <c r="C45" s="4">
        <v>14690</v>
      </c>
      <c r="D45" s="4" t="s">
        <v>61</v>
      </c>
      <c r="E45" s="6">
        <v>0</v>
      </c>
      <c r="F45" s="6"/>
      <c r="G45" s="6"/>
      <c r="H45" s="6"/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14767</v>
      </c>
      <c r="D46" s="4" t="s">
        <v>62</v>
      </c>
      <c r="E46" s="6">
        <v>84</v>
      </c>
      <c r="F46" s="6">
        <v>9</v>
      </c>
      <c r="G46" s="6">
        <v>7</v>
      </c>
      <c r="H46" s="6"/>
      <c r="I46" s="6"/>
      <c r="J46" s="6"/>
      <c r="K46" s="6"/>
      <c r="L46" s="6"/>
      <c r="M46" s="7">
        <f>CEILING( AVERAGE( R46,V46),1)</f>
        <v>5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22</v>
      </c>
      <c r="Q46">
        <f>IFERROR(VALUE(E46),0)</f>
        <v>84</v>
      </c>
      <c r="R46">
        <f>IFERROR(VALUE(F46),0)</f>
        <v>9</v>
      </c>
      <c r="S46">
        <f>IFERROR(VALUE(G46),0)</f>
        <v>7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5</v>
      </c>
    </row>
    <row r="47" spans="1:25" x14ac:dyDescent="0.25">
      <c r="A47" s="4"/>
      <c r="B47" s="4">
        <v>39</v>
      </c>
      <c r="C47" s="4">
        <v>14787</v>
      </c>
      <c r="D47" s="4" t="s">
        <v>63</v>
      </c>
      <c r="E47" s="6">
        <v>89</v>
      </c>
      <c r="F47" s="6">
        <v>10</v>
      </c>
      <c r="G47" s="6">
        <v>8</v>
      </c>
      <c r="H47" s="6"/>
      <c r="I47" s="6"/>
      <c r="J47" s="6"/>
      <c r="K47" s="6"/>
      <c r="L47" s="6"/>
      <c r="M47" s="7">
        <f>CEILING( AVERAGE( R47,V47),1)</f>
        <v>5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89</v>
      </c>
      <c r="R47">
        <f>IFERROR(VALUE(F47),0)</f>
        <v>10</v>
      </c>
      <c r="S47">
        <f>IFERROR(VALUE(G47),0)</f>
        <v>8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5</v>
      </c>
    </row>
    <row r="48" spans="1:25" x14ac:dyDescent="0.25">
      <c r="A48" s="4"/>
      <c r="B48" s="4">
        <v>40</v>
      </c>
      <c r="C48" s="4">
        <v>14671</v>
      </c>
      <c r="D48" s="4" t="s">
        <v>64</v>
      </c>
      <c r="E48" s="6">
        <v>0</v>
      </c>
      <c r="F48" s="6"/>
      <c r="G48" s="6"/>
      <c r="H48" s="6"/>
      <c r="I48" s="6" t="s">
        <v>25</v>
      </c>
      <c r="J48" s="6" t="s">
        <v>25</v>
      </c>
      <c r="K48" s="6" t="s">
        <v>25</v>
      </c>
      <c r="L48" s="6" t="s">
        <v>25</v>
      </c>
      <c r="M48" s="7" t="s">
        <v>21</v>
      </c>
      <c r="N48" s="7" t="s">
        <v>21</v>
      </c>
      <c r="O48" s="7" t="s">
        <v>26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14548</v>
      </c>
      <c r="D49" s="4" t="s">
        <v>65</v>
      </c>
      <c r="E49" s="6">
        <v>0</v>
      </c>
      <c r="F49" s="6"/>
      <c r="G49" s="6"/>
      <c r="H49" s="6"/>
      <c r="I49" s="6" t="s">
        <v>25</v>
      </c>
      <c r="J49" s="6" t="s">
        <v>25</v>
      </c>
      <c r="K49" s="6" t="s">
        <v>25</v>
      </c>
      <c r="L49" s="6" t="s">
        <v>25</v>
      </c>
      <c r="M49" s="7" t="s">
        <v>21</v>
      </c>
      <c r="N49" s="7" t="s">
        <v>21</v>
      </c>
      <c r="O49" s="7" t="s">
        <v>26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6292</v>
      </c>
      <c r="D50" s="4" t="s">
        <v>66</v>
      </c>
      <c r="E50" s="6">
        <v>0</v>
      </c>
      <c r="F50" s="6"/>
      <c r="G50" s="6"/>
      <c r="H50" s="6"/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21</v>
      </c>
      <c r="N50" s="7" t="s">
        <v>21</v>
      </c>
      <c r="O50" s="7" t="s">
        <v>26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12775</v>
      </c>
      <c r="D51" s="4" t="s">
        <v>67</v>
      </c>
      <c r="E51" s="6">
        <v>89</v>
      </c>
      <c r="F51" s="6">
        <v>10</v>
      </c>
      <c r="G51" s="6">
        <v>7</v>
      </c>
      <c r="H51" s="6"/>
      <c r="I51" s="6"/>
      <c r="J51" s="6"/>
      <c r="K51" s="6"/>
      <c r="L51" s="6"/>
      <c r="M51" s="7">
        <f>CEILING( AVERAGE( R51,V51),1)</f>
        <v>5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89</v>
      </c>
      <c r="R51">
        <f>IFERROR(VALUE(F51),0)</f>
        <v>10</v>
      </c>
      <c r="S51">
        <f>IFERROR(VALUE(G51),0)</f>
        <v>7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5</v>
      </c>
    </row>
    <row r="52" spans="1:25" x14ac:dyDescent="0.25">
      <c r="A52" s="4"/>
      <c r="B52" s="4">
        <v>44</v>
      </c>
      <c r="C52" s="4">
        <v>14817</v>
      </c>
      <c r="D52" s="4" t="s">
        <v>68</v>
      </c>
      <c r="E52" s="6">
        <v>84</v>
      </c>
      <c r="F52" s="6">
        <v>9</v>
      </c>
      <c r="G52" s="6">
        <v>7</v>
      </c>
      <c r="H52" s="6"/>
      <c r="I52" s="6"/>
      <c r="J52" s="6"/>
      <c r="K52" s="6"/>
      <c r="L52" s="6"/>
      <c r="M52" s="7">
        <f>CEILING( AVERAGE( R52,V52),1)</f>
        <v>5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84</v>
      </c>
      <c r="R52">
        <f>IFERROR(VALUE(F52),0)</f>
        <v>9</v>
      </c>
      <c r="S52">
        <f>IFERROR(VALUE(G52),0)</f>
        <v>7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5</v>
      </c>
    </row>
    <row r="53" spans="1:25" x14ac:dyDescent="0.25">
      <c r="A53" s="4"/>
      <c r="B53" s="4">
        <v>45</v>
      </c>
      <c r="C53" s="4">
        <v>14601</v>
      </c>
      <c r="D53" s="4" t="s">
        <v>69</v>
      </c>
      <c r="E53" s="6">
        <v>37</v>
      </c>
      <c r="F53" s="6"/>
      <c r="G53" s="6"/>
      <c r="H53" s="6"/>
      <c r="I53" s="6" t="s">
        <v>25</v>
      </c>
      <c r="J53" s="6" t="s">
        <v>25</v>
      </c>
      <c r="K53" s="6" t="s">
        <v>25</v>
      </c>
      <c r="L53" s="6" t="s">
        <v>25</v>
      </c>
      <c r="M53" s="7" t="s">
        <v>21</v>
      </c>
      <c r="N53" s="7" t="s">
        <v>21</v>
      </c>
      <c r="O53" s="7" t="s">
        <v>26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13963</v>
      </c>
      <c r="D54" s="4" t="s">
        <v>70</v>
      </c>
      <c r="E54" s="6">
        <v>0</v>
      </c>
      <c r="F54" s="6"/>
      <c r="G54" s="6"/>
      <c r="H54" s="6"/>
      <c r="I54" s="6" t="s">
        <v>25</v>
      </c>
      <c r="J54" s="6" t="s">
        <v>25</v>
      </c>
      <c r="K54" s="6" t="s">
        <v>25</v>
      </c>
      <c r="L54" s="6" t="s">
        <v>25</v>
      </c>
      <c r="M54" s="7" t="s">
        <v>21</v>
      </c>
      <c r="N54" s="7" t="s">
        <v>21</v>
      </c>
      <c r="O54" s="7" t="s">
        <v>26</v>
      </c>
      <c r="P54" s="2" t="s">
        <v>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12913</v>
      </c>
      <c r="D55" s="4" t="s">
        <v>71</v>
      </c>
      <c r="E55" s="6">
        <v>0</v>
      </c>
      <c r="F55" s="6"/>
      <c r="G55" s="6"/>
      <c r="H55" s="6"/>
      <c r="I55" s="6" t="s">
        <v>25</v>
      </c>
      <c r="J55" s="6" t="s">
        <v>25</v>
      </c>
      <c r="K55" s="6" t="s">
        <v>25</v>
      </c>
      <c r="L55" s="6" t="s">
        <v>25</v>
      </c>
      <c r="M55" s="7" t="s">
        <v>21</v>
      </c>
      <c r="N55" s="7" t="s">
        <v>21</v>
      </c>
      <c r="O55" s="7" t="s">
        <v>26</v>
      </c>
      <c r="P55" s="2" t="s">
        <v>22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7" spans="1:25" x14ac:dyDescent="0.25">
      <c r="A57" t="s">
        <v>72</v>
      </c>
    </row>
    <row r="58" spans="1:25" x14ac:dyDescent="0.25">
      <c r="A58" t="s">
        <v>73</v>
      </c>
    </row>
    <row r="59" spans="1:25" x14ac:dyDescent="0.25">
      <c r="A59" t="s">
        <v>74</v>
      </c>
    </row>
    <row r="60" spans="1:25" x14ac:dyDescent="0.25">
      <c r="A60" t="s">
        <v>75</v>
      </c>
    </row>
    <row r="62" spans="1:25" x14ac:dyDescent="0.25">
      <c r="D62" t="s">
        <v>76</v>
      </c>
    </row>
    <row r="63" spans="1:25" x14ac:dyDescent="0.25">
      <c r="D63" t="s">
        <v>77</v>
      </c>
      <c r="E63">
        <v>29</v>
      </c>
    </row>
    <row r="64" spans="1:25" x14ac:dyDescent="0.25">
      <c r="H64" t="s">
        <v>78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EM12_1r1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2024-10-31T22:22:57Z</dcterms:created>
  <dcterms:modified xsi:type="dcterms:W3CDTF">2024-10-31T22:22:57Z</dcterms:modified>
</cp:coreProperties>
</file>