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EM35_3r1" sheetId="1" r:id="rId1"/>
  </sheets>
  <calcPr calcId="145621"/>
</workbook>
</file>

<file path=xl/calcChain.xml><?xml version="1.0" encoding="utf-8"?>
<calcChain xmlns="http://schemas.openxmlformats.org/spreadsheetml/2006/main">
  <c r="Y34" i="1" l="1"/>
  <c r="Y33" i="1"/>
  <c r="Y32" i="1"/>
  <c r="Y31" i="1"/>
  <c r="Y30" i="1"/>
  <c r="Y29" i="1"/>
  <c r="Y28" i="1"/>
  <c r="Y27" i="1"/>
  <c r="Y26" i="1"/>
  <c r="Y25" i="1"/>
  <c r="Y23" i="1"/>
  <c r="Y22" i="1"/>
  <c r="Y21" i="1"/>
  <c r="Y20" i="1"/>
  <c r="Y19" i="1"/>
  <c r="Y17" i="1"/>
  <c r="Y16" i="1"/>
  <c r="Y15" i="1"/>
  <c r="Y14" i="1"/>
  <c r="Y13" i="1"/>
  <c r="Y12" i="1"/>
  <c r="Y11" i="1"/>
  <c r="Y10" i="1"/>
  <c r="Y9" i="1"/>
  <c r="X34" i="1"/>
  <c r="X33" i="1"/>
  <c r="X32" i="1"/>
  <c r="X31" i="1"/>
  <c r="X30" i="1"/>
  <c r="X29" i="1"/>
  <c r="X28" i="1"/>
  <c r="X27" i="1"/>
  <c r="X26" i="1"/>
  <c r="X25" i="1"/>
  <c r="X23" i="1"/>
  <c r="X22" i="1"/>
  <c r="X21" i="1"/>
  <c r="X20" i="1"/>
  <c r="X19" i="1"/>
  <c r="X17" i="1"/>
  <c r="X16" i="1"/>
  <c r="X15" i="1"/>
  <c r="X14" i="1"/>
  <c r="X13" i="1"/>
  <c r="X12" i="1"/>
  <c r="X11" i="1"/>
  <c r="X10" i="1"/>
  <c r="X9" i="1"/>
  <c r="W34" i="1"/>
  <c r="W33" i="1"/>
  <c r="W32" i="1"/>
  <c r="W31" i="1"/>
  <c r="W30" i="1"/>
  <c r="W29" i="1"/>
  <c r="W28" i="1"/>
  <c r="W27" i="1"/>
  <c r="W26" i="1"/>
  <c r="W25" i="1"/>
  <c r="W23" i="1"/>
  <c r="W22" i="1"/>
  <c r="W21" i="1"/>
  <c r="W20" i="1"/>
  <c r="W19" i="1"/>
  <c r="W17" i="1"/>
  <c r="W16" i="1"/>
  <c r="W15" i="1"/>
  <c r="W14" i="1"/>
  <c r="W13" i="1"/>
  <c r="W12" i="1"/>
  <c r="W11" i="1"/>
  <c r="W10" i="1"/>
  <c r="W9" i="1"/>
  <c r="V34" i="1"/>
  <c r="V33" i="1"/>
  <c r="V32" i="1"/>
  <c r="V31" i="1"/>
  <c r="V30" i="1"/>
  <c r="V29" i="1"/>
  <c r="V28" i="1"/>
  <c r="V27" i="1"/>
  <c r="V26" i="1"/>
  <c r="V25" i="1"/>
  <c r="V23" i="1"/>
  <c r="V22" i="1"/>
  <c r="V21" i="1"/>
  <c r="V20" i="1"/>
  <c r="V19" i="1"/>
  <c r="V17" i="1"/>
  <c r="V16" i="1"/>
  <c r="V15" i="1"/>
  <c r="V14" i="1"/>
  <c r="V13" i="1"/>
  <c r="V12" i="1"/>
  <c r="V11" i="1"/>
  <c r="V10" i="1"/>
  <c r="V9" i="1"/>
  <c r="M9" i="1" s="1"/>
  <c r="U34" i="1"/>
  <c r="U33" i="1"/>
  <c r="U32" i="1"/>
  <c r="U31" i="1"/>
  <c r="U30" i="1"/>
  <c r="U29" i="1"/>
  <c r="U28" i="1"/>
  <c r="U27" i="1"/>
  <c r="U26" i="1"/>
  <c r="U25" i="1"/>
  <c r="U23" i="1"/>
  <c r="U22" i="1"/>
  <c r="U21" i="1"/>
  <c r="U20" i="1"/>
  <c r="U19" i="1"/>
  <c r="U17" i="1"/>
  <c r="U16" i="1"/>
  <c r="U15" i="1"/>
  <c r="U14" i="1"/>
  <c r="U13" i="1"/>
  <c r="U12" i="1"/>
  <c r="U11" i="1"/>
  <c r="U10" i="1"/>
  <c r="U9" i="1"/>
  <c r="T34" i="1"/>
  <c r="T33" i="1"/>
  <c r="T32" i="1"/>
  <c r="T31" i="1"/>
  <c r="T30" i="1"/>
  <c r="T29" i="1"/>
  <c r="T28" i="1"/>
  <c r="T27" i="1"/>
  <c r="T26" i="1"/>
  <c r="T25" i="1"/>
  <c r="T23" i="1"/>
  <c r="T22" i="1"/>
  <c r="T21" i="1"/>
  <c r="T20" i="1"/>
  <c r="T19" i="1"/>
  <c r="T17" i="1"/>
  <c r="T16" i="1"/>
  <c r="T15" i="1"/>
  <c r="T14" i="1"/>
  <c r="T13" i="1"/>
  <c r="T12" i="1"/>
  <c r="T11" i="1"/>
  <c r="T10" i="1"/>
  <c r="T9" i="1"/>
  <c r="S34" i="1"/>
  <c r="S33" i="1"/>
  <c r="S32" i="1"/>
  <c r="S31" i="1"/>
  <c r="S30" i="1"/>
  <c r="S29" i="1"/>
  <c r="S28" i="1"/>
  <c r="S27" i="1"/>
  <c r="S26" i="1"/>
  <c r="S25" i="1"/>
  <c r="S23" i="1"/>
  <c r="S22" i="1"/>
  <c r="S21" i="1"/>
  <c r="S20" i="1"/>
  <c r="S19" i="1"/>
  <c r="S17" i="1"/>
  <c r="S16" i="1"/>
  <c r="S15" i="1"/>
  <c r="S14" i="1"/>
  <c r="S13" i="1"/>
  <c r="S12" i="1"/>
  <c r="S11" i="1"/>
  <c r="S10" i="1"/>
  <c r="S9" i="1"/>
  <c r="R34" i="1"/>
  <c r="R33" i="1"/>
  <c r="R32" i="1"/>
  <c r="R31" i="1"/>
  <c r="R30" i="1"/>
  <c r="R29" i="1"/>
  <c r="R28" i="1"/>
  <c r="R27" i="1"/>
  <c r="R26" i="1"/>
  <c r="R25" i="1"/>
  <c r="R23" i="1"/>
  <c r="R22" i="1"/>
  <c r="R21" i="1"/>
  <c r="R20" i="1"/>
  <c r="R19" i="1"/>
  <c r="R17" i="1"/>
  <c r="R16" i="1"/>
  <c r="R15" i="1"/>
  <c r="R14" i="1"/>
  <c r="R13" i="1"/>
  <c r="R12" i="1"/>
  <c r="R11" i="1"/>
  <c r="R10" i="1"/>
  <c r="R9" i="1"/>
  <c r="Q34" i="1"/>
  <c r="Q33" i="1"/>
  <c r="Q32" i="1"/>
  <c r="Q31" i="1"/>
  <c r="Q30" i="1"/>
  <c r="Q29" i="1"/>
  <c r="Q28" i="1"/>
  <c r="Q27" i="1"/>
  <c r="Q26" i="1"/>
  <c r="Q25" i="1"/>
  <c r="Q23" i="1"/>
  <c r="Q22" i="1"/>
  <c r="Q21" i="1"/>
  <c r="Q20" i="1"/>
  <c r="Q19" i="1"/>
  <c r="Q17" i="1"/>
  <c r="Q16" i="1"/>
  <c r="Q15" i="1"/>
  <c r="Q14" i="1"/>
  <c r="Q13" i="1"/>
  <c r="Q12" i="1"/>
  <c r="Q11" i="1"/>
  <c r="Q10" i="1"/>
  <c r="Q9" i="1"/>
  <c r="O9" i="1" s="1"/>
  <c r="O34" i="1"/>
  <c r="O33" i="1"/>
  <c r="O32" i="1"/>
  <c r="O31" i="1"/>
  <c r="O30" i="1"/>
  <c r="O29" i="1"/>
  <c r="O28" i="1"/>
  <c r="O27" i="1"/>
  <c r="O26" i="1"/>
  <c r="O25" i="1"/>
  <c r="O23" i="1"/>
  <c r="O22" i="1"/>
  <c r="O21" i="1"/>
  <c r="O20" i="1"/>
  <c r="O19" i="1"/>
  <c r="O17" i="1"/>
  <c r="O16" i="1"/>
  <c r="O15" i="1"/>
  <c r="O14" i="1"/>
  <c r="O13" i="1"/>
  <c r="O12" i="1"/>
  <c r="O11" i="1"/>
  <c r="O10" i="1"/>
  <c r="M34" i="1"/>
  <c r="M33" i="1"/>
  <c r="M32" i="1"/>
  <c r="M31" i="1"/>
  <c r="M30" i="1"/>
  <c r="M29" i="1"/>
  <c r="M28" i="1"/>
  <c r="M27" i="1"/>
  <c r="M26" i="1"/>
  <c r="M25" i="1"/>
  <c r="M23" i="1"/>
  <c r="M22" i="1"/>
  <c r="M21" i="1"/>
  <c r="M20" i="1"/>
  <c r="M19" i="1"/>
  <c r="M17" i="1"/>
  <c r="M16" i="1"/>
  <c r="M15" i="1"/>
  <c r="M14" i="1"/>
  <c r="M13" i="1"/>
  <c r="M12" i="1"/>
  <c r="M11" i="1"/>
  <c r="M10" i="1"/>
</calcChain>
</file>

<file path=xl/sharedStrings.xml><?xml version="1.0" encoding="utf-8"?>
<sst xmlns="http://schemas.openxmlformats.org/spreadsheetml/2006/main" count="124" uniqueCount="58">
  <si>
    <t xml:space="preserve">       INFORME DE SITUACION ACADEMICA DE ALUMNOS</t>
  </si>
  <si>
    <t>Cursada N°: 7891</t>
  </si>
  <si>
    <t xml:space="preserve">Carrera:     TECNICO SUPERIOR EN ADMINISTRACION DE EMPRESAS    </t>
  </si>
  <si>
    <t>Ciclo: 3</t>
  </si>
  <si>
    <t>Espacio:     TEOR. DEC. Y EVAL.DE PROYECTOS</t>
  </si>
  <si>
    <t>(EM35)    3ro  1  Anual        2024</t>
  </si>
  <si>
    <t xml:space="preserve">Docente:      PALACIOS, Gustavo Andrés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</si>
  <si>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</si>
  <si>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</si>
  <si>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</si>
  <si>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</si>
  <si>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</si>
  <si>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</si>
  <si>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</si>
  <si>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</si>
  <si>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</si>
  <si>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</si>
  <si>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</si>
  <si>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</si>
  <si>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</si>
  <si>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AGUERO CARDENAS, Claudia Antonella      </t>
  </si>
  <si>
    <t xml:space="preserve">  </t>
  </si>
  <si>
    <t>espacio sin promoción</t>
  </si>
  <si>
    <t xml:space="preserve">ALDERETE BONTES, Fatima Alejandra       </t>
  </si>
  <si>
    <t xml:space="preserve">ALEGRE, Luis Sebastian                  </t>
  </si>
  <si>
    <t xml:space="preserve">AQUINO, Fernanda Elizabeth              </t>
  </si>
  <si>
    <t xml:space="preserve">BARRIA DUARTE, Nicolas Maximiliano      </t>
  </si>
  <si>
    <t xml:space="preserve">CARRILLO, Roxana Belen                  </t>
  </si>
  <si>
    <t xml:space="preserve">CONEJERO, Barbara Noelia                </t>
  </si>
  <si>
    <t xml:space="preserve">FERNANDEZ, Bianca Sofia                 </t>
  </si>
  <si>
    <t xml:space="preserve">FLORES, Claudia Emilia Elizabeth        </t>
  </si>
  <si>
    <t xml:space="preserve">GIANNINI, Micaela Soledad               </t>
  </si>
  <si>
    <t>-</t>
  </si>
  <si>
    <t>Libre</t>
  </si>
  <si>
    <t xml:space="preserve">GUERRERO, Mabel Cristina                </t>
  </si>
  <si>
    <t xml:space="preserve">GUERREÑO, German Alejo                  </t>
  </si>
  <si>
    <t xml:space="preserve">HUECHE, Carmen Belen                    </t>
  </si>
  <si>
    <t xml:space="preserve">ITURRIZA, Maria Belen                   </t>
  </si>
  <si>
    <t xml:space="preserve">LOPEZ, Victoria Susana                  </t>
  </si>
  <si>
    <t xml:space="preserve">LUGO, Victor Gonzalo                    </t>
  </si>
  <si>
    <t xml:space="preserve">MAMANI, Milagros Luján                  </t>
  </si>
  <si>
    <t xml:space="preserve">MESINA, Ana Belen                       </t>
  </si>
  <si>
    <t xml:space="preserve">MONSALVE SEPULVEDA, Viviana Andrea      </t>
  </si>
  <si>
    <t>A</t>
  </si>
  <si>
    <t xml:space="preserve">ORZUZA DEL PINO, Brenda Analía          </t>
  </si>
  <si>
    <t xml:space="preserve">PERALTA, Domingo Octavio                </t>
  </si>
  <si>
    <t xml:space="preserve">REALE, Labayrú Gina Agustina            </t>
  </si>
  <si>
    <t xml:space="preserve">RODRIGUEZ, Rene Eduardo                 </t>
  </si>
  <si>
    <t xml:space="preserve">SEGUEL, Jose Ricardo                    </t>
  </si>
  <si>
    <t xml:space="preserve">TAPIA MAMANI, Irina Mariangeles         </t>
  </si>
  <si>
    <t xml:space="preserve">VICENTE, Angela Ester 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</si>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</sst>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3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9.28515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6601</v>
      </c>
      <c r="D9" s="4" t="s">
        <v>20</v>
      </c>
      <c r="E9" s="6">
        <v>100</v>
      </c>
      <c r="F9" s="6">
        <v>7</v>
      </c>
      <c r="G9" s="6">
        <v>6</v>
      </c>
      <c r="H9" s="6"/>
      <c r="I9" s="6"/>
      <c r="J9" s="6"/>
      <c r="K9" s="6"/>
      <c r="L9" s="6"/>
      <c r="M9" s="7">
        <f>CEILING( AVERAGE( R9,V9),1)</f>
        <v>4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100</v>
      </c>
      <c r="R9">
        <f>IFERROR(VALUE(F9),0)</f>
        <v>7</v>
      </c>
      <c r="S9">
        <f>IFERROR(VALUE(G9),0)</f>
        <v>6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4</v>
      </c>
    </row>
    <row r="10" spans="1:25" x14ac:dyDescent="0.25">
      <c r="A10" s="4"/>
      <c r="B10" s="4">
        <v>2</v>
      </c>
      <c r="C10" s="4">
        <v>4898</v>
      </c>
      <c r="D10" s="4" t="s">
        <v>23</v>
      </c>
      <c r="E10" s="6">
        <v>87</v>
      </c>
      <c r="F10" s="6">
        <v>6</v>
      </c>
      <c r="G10" s="6">
        <v>7</v>
      </c>
      <c r="H10" s="6"/>
      <c r="I10" s="6"/>
      <c r="J10" s="6"/>
      <c r="K10" s="6"/>
      <c r="L10" s="6"/>
      <c r="M10" s="7">
        <f>CEILING( AVERAGE( R10,V10),1)</f>
        <v>3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22</v>
      </c>
      <c r="Q10">
        <f>IFERROR(VALUE(E10),0)</f>
        <v>87</v>
      </c>
      <c r="R10">
        <f>IFERROR(VALUE(F10),0)</f>
        <v>6</v>
      </c>
      <c r="S10">
        <f>IFERROR(VALUE(G10),0)</f>
        <v>7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3</v>
      </c>
    </row>
    <row r="11" spans="1:25" x14ac:dyDescent="0.25">
      <c r="A11" s="4"/>
      <c r="B11" s="4">
        <v>3</v>
      </c>
      <c r="C11" s="4">
        <v>12971</v>
      </c>
      <c r="D11" s="4" t="s">
        <v>24</v>
      </c>
      <c r="E11" s="6">
        <v>83</v>
      </c>
      <c r="F11" s="6">
        <v>6</v>
      </c>
      <c r="G11" s="6">
        <v>6</v>
      </c>
      <c r="H11" s="6"/>
      <c r="I11" s="6"/>
      <c r="J11" s="6"/>
      <c r="K11" s="6"/>
      <c r="L11" s="6"/>
      <c r="M11" s="7">
        <f>CEILING( AVERAGE( R11,V11),1)</f>
        <v>3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22</v>
      </c>
      <c r="Q11">
        <f>IFERROR(VALUE(E11),0)</f>
        <v>83</v>
      </c>
      <c r="R11">
        <f>IFERROR(VALUE(F11),0)</f>
        <v>6</v>
      </c>
      <c r="S11">
        <f>IFERROR(VALUE(G11),0)</f>
        <v>6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3</v>
      </c>
    </row>
    <row r="12" spans="1:25" x14ac:dyDescent="0.25">
      <c r="A12" s="4"/>
      <c r="B12" s="4">
        <v>4</v>
      </c>
      <c r="C12" s="4">
        <v>12983</v>
      </c>
      <c r="D12" s="4" t="s">
        <v>25</v>
      </c>
      <c r="E12" s="6">
        <v>100</v>
      </c>
      <c r="F12" s="6">
        <v>7</v>
      </c>
      <c r="G12" s="6">
        <v>8</v>
      </c>
      <c r="H12" s="6"/>
      <c r="I12" s="6"/>
      <c r="J12" s="6"/>
      <c r="K12" s="6"/>
      <c r="L12" s="6"/>
      <c r="M12" s="7">
        <f>CEILING( AVERAGE( R12,V12),1)</f>
        <v>4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22</v>
      </c>
      <c r="Q12">
        <f>IFERROR(VALUE(E12),0)</f>
        <v>100</v>
      </c>
      <c r="R12">
        <f>IFERROR(VALUE(F12),0)</f>
        <v>7</v>
      </c>
      <c r="S12">
        <f>IFERROR(VALUE(G12),0)</f>
        <v>8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4</v>
      </c>
    </row>
    <row r="13" spans="1:25" x14ac:dyDescent="0.25">
      <c r="A13" s="4"/>
      <c r="B13" s="4">
        <v>5</v>
      </c>
      <c r="C13" s="4">
        <v>8007</v>
      </c>
      <c r="D13" s="4" t="s">
        <v>26</v>
      </c>
      <c r="E13" s="6">
        <v>100</v>
      </c>
      <c r="F13" s="6">
        <v>6</v>
      </c>
      <c r="G13" s="6">
        <v>8</v>
      </c>
      <c r="H13" s="6"/>
      <c r="I13" s="6"/>
      <c r="J13" s="6"/>
      <c r="K13" s="6"/>
      <c r="L13" s="6"/>
      <c r="M13" s="7">
        <f>CEILING( AVERAGE( R13,V13),1)</f>
        <v>3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P13" s="2" t="s">
        <v>22</v>
      </c>
      <c r="Q13">
        <f>IFERROR(VALUE(E13),0)</f>
        <v>100</v>
      </c>
      <c r="R13">
        <f>IFERROR(VALUE(F13),0)</f>
        <v>6</v>
      </c>
      <c r="S13">
        <f>IFERROR(VALUE(G13),0)</f>
        <v>8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3</v>
      </c>
    </row>
    <row r="14" spans="1:25" x14ac:dyDescent="0.25">
      <c r="A14" s="4"/>
      <c r="B14" s="4">
        <v>6</v>
      </c>
      <c r="C14" s="4">
        <v>10991</v>
      </c>
      <c r="D14" s="4" t="s">
        <v>27</v>
      </c>
      <c r="E14" s="6">
        <v>80</v>
      </c>
      <c r="F14" s="6">
        <v>7</v>
      </c>
      <c r="G14" s="6">
        <v>4</v>
      </c>
      <c r="H14" s="6">
        <v>6</v>
      </c>
      <c r="I14" s="6"/>
      <c r="J14" s="6"/>
      <c r="K14" s="6"/>
      <c r="L14" s="6"/>
      <c r="M14" s="7">
        <f>CEILING( AVERAGE( R14,V14),1)</f>
        <v>4</v>
      </c>
      <c r="N14" s="7" t="s">
        <v>21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--</v>
      </c>
      <c r="P14" s="2" t="s">
        <v>22</v>
      </c>
      <c r="Q14">
        <f>IFERROR(VALUE(E14),0)</f>
        <v>80</v>
      </c>
      <c r="R14">
        <f>IFERROR(VALUE(F14),0)</f>
        <v>7</v>
      </c>
      <c r="S14">
        <f>IFERROR(VALUE(G14),0)</f>
        <v>4</v>
      </c>
      <c r="T14">
        <f>IFERROR(VALUE(H14),0)</f>
        <v>6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4</v>
      </c>
    </row>
    <row r="15" spans="1:25" x14ac:dyDescent="0.25">
      <c r="A15" s="4"/>
      <c r="B15" s="4">
        <v>7</v>
      </c>
      <c r="C15" s="4">
        <v>3569</v>
      </c>
      <c r="D15" s="4" t="s">
        <v>28</v>
      </c>
      <c r="E15" s="6">
        <v>87</v>
      </c>
      <c r="F15" s="6">
        <v>6</v>
      </c>
      <c r="G15" s="6">
        <v>6</v>
      </c>
      <c r="H15" s="6"/>
      <c r="I15" s="6"/>
      <c r="J15" s="6"/>
      <c r="K15" s="6"/>
      <c r="L15" s="6"/>
      <c r="M15" s="7">
        <f>CEILING( AVERAGE( R15,V15),1)</f>
        <v>3</v>
      </c>
      <c r="N15" s="7" t="s">
        <v>21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--</v>
      </c>
      <c r="P15" s="2" t="s">
        <v>22</v>
      </c>
      <c r="Q15">
        <f>IFERROR(VALUE(E15),0)</f>
        <v>87</v>
      </c>
      <c r="R15">
        <f>IFERROR(VALUE(F15),0)</f>
        <v>6</v>
      </c>
      <c r="S15">
        <f>IFERROR(VALUE(G15),0)</f>
        <v>6</v>
      </c>
      <c r="T15">
        <f>IFERROR(VALUE(H15),0)</f>
        <v>0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3</v>
      </c>
    </row>
    <row r="16" spans="1:25" x14ac:dyDescent="0.25">
      <c r="A16" s="4"/>
      <c r="B16" s="4">
        <v>8</v>
      </c>
      <c r="C16" s="4">
        <v>12752</v>
      </c>
      <c r="D16" s="4" t="s">
        <v>29</v>
      </c>
      <c r="E16" s="6">
        <v>100</v>
      </c>
      <c r="F16" s="6">
        <v>7</v>
      </c>
      <c r="G16" s="6">
        <v>7</v>
      </c>
      <c r="H16" s="6"/>
      <c r="I16" s="6"/>
      <c r="J16" s="6"/>
      <c r="K16" s="6"/>
      <c r="L16" s="6"/>
      <c r="M16" s="7">
        <f>CEILING( AVERAGE( R16,V16),1)</f>
        <v>4</v>
      </c>
      <c r="N16" s="7" t="s">
        <v>21</v>
      </c>
      <c r="O16" s="7" t="str">
        <f>IF(ISBLANK(E16),"-",IF(AND(ISBLANK(P16),Q16&gt;=65,Y16&gt;=8,S16&gt;=8,U16&gt;=65,W16&gt;=8),"Promociona",IF(AND(Q16&gt;=65,U16&gt;=65,Y16&gt;=6,OR(S16&gt;=6,T16&gt;=6),OR(W16&gt;=6,X16&gt;=6)),"Regular",IF(AND(ISBLANK(I16),Q16&gt;=65,R16&gt;=1,OR(S16&gt;=6,T16&gt;=6)),"--","Libre"))))</f>
        <v>--</v>
      </c>
      <c r="P16" s="2" t="s">
        <v>22</v>
      </c>
      <c r="Q16">
        <f>IFERROR(VALUE(E16),0)</f>
        <v>100</v>
      </c>
      <c r="R16">
        <f>IFERROR(VALUE(F16),0)</f>
        <v>7</v>
      </c>
      <c r="S16">
        <f>IFERROR(VALUE(G16),0)</f>
        <v>7</v>
      </c>
      <c r="T16">
        <f>IFERROR(VALUE(H16),0)</f>
        <v>0</v>
      </c>
      <c r="U16">
        <f>IFERROR(VALUE(I16),0)</f>
        <v>0</v>
      </c>
      <c r="V16">
        <f>IFERROR(VALUE(J16),0)</f>
        <v>0</v>
      </c>
      <c r="W16">
        <f>IFERROR(VALUE(K16),0)</f>
        <v>0</v>
      </c>
      <c r="X16">
        <f>IFERROR(VALUE(L16),0)</f>
        <v>0</v>
      </c>
      <c r="Y16">
        <f>IFERROR(VALUE(M16),0)</f>
        <v>4</v>
      </c>
    </row>
    <row r="17" spans="1:25" x14ac:dyDescent="0.25">
      <c r="A17" s="4"/>
      <c r="B17" s="4">
        <v>9</v>
      </c>
      <c r="C17" s="4">
        <v>9328</v>
      </c>
      <c r="D17" s="4" t="s">
        <v>30</v>
      </c>
      <c r="E17" s="6">
        <v>80</v>
      </c>
      <c r="F17" s="6">
        <v>6</v>
      </c>
      <c r="G17" s="6">
        <v>6</v>
      </c>
      <c r="H17" s="6"/>
      <c r="I17" s="6"/>
      <c r="J17" s="6"/>
      <c r="K17" s="6"/>
      <c r="L17" s="6"/>
      <c r="M17" s="7">
        <f>CEILING( AVERAGE( R17,V17),1)</f>
        <v>3</v>
      </c>
      <c r="N17" s="7" t="s">
        <v>21</v>
      </c>
      <c r="O17" s="7" t="str">
        <f>IF(ISBLANK(E17),"-",IF(AND(ISBLANK(P17),Q17&gt;=65,Y17&gt;=8,S17&gt;=8,U17&gt;=65,W17&gt;=8),"Promociona",IF(AND(Q17&gt;=65,U17&gt;=65,Y17&gt;=6,OR(S17&gt;=6,T17&gt;=6),OR(W17&gt;=6,X17&gt;=6)),"Regular",IF(AND(ISBLANK(I17),Q17&gt;=65,R17&gt;=1,OR(S17&gt;=6,T17&gt;=6)),"--","Libre"))))</f>
        <v>--</v>
      </c>
      <c r="P17" s="2" t="s">
        <v>22</v>
      </c>
      <c r="Q17">
        <f>IFERROR(VALUE(E17),0)</f>
        <v>80</v>
      </c>
      <c r="R17">
        <f>IFERROR(VALUE(F17),0)</f>
        <v>6</v>
      </c>
      <c r="S17">
        <f>IFERROR(VALUE(G17),0)</f>
        <v>6</v>
      </c>
      <c r="T17">
        <f>IFERROR(VALUE(H17),0)</f>
        <v>0</v>
      </c>
      <c r="U17">
        <f>IFERROR(VALUE(I17),0)</f>
        <v>0</v>
      </c>
      <c r="V17">
        <f>IFERROR(VALUE(J17),0)</f>
        <v>0</v>
      </c>
      <c r="W17">
        <f>IFERROR(VALUE(K17),0)</f>
        <v>0</v>
      </c>
      <c r="X17">
        <f>IFERROR(VALUE(L17),0)</f>
        <v>0</v>
      </c>
      <c r="Y17">
        <f>IFERROR(VALUE(M17),0)</f>
        <v>3</v>
      </c>
    </row>
    <row r="18" spans="1:25" x14ac:dyDescent="0.25">
      <c r="A18" s="4"/>
      <c r="B18" s="4">
        <v>10</v>
      </c>
      <c r="C18" s="4">
        <v>11537</v>
      </c>
      <c r="D18" s="4" t="s">
        <v>31</v>
      </c>
      <c r="E18" s="6">
        <v>0</v>
      </c>
      <c r="F18" s="6"/>
      <c r="G18" s="6"/>
      <c r="H18" s="6"/>
      <c r="I18" s="6" t="s">
        <v>32</v>
      </c>
      <c r="J18" s="6" t="s">
        <v>32</v>
      </c>
      <c r="K18" s="6" t="s">
        <v>32</v>
      </c>
      <c r="L18" s="6" t="s">
        <v>32</v>
      </c>
      <c r="M18" s="7" t="s">
        <v>21</v>
      </c>
      <c r="N18" s="7" t="s">
        <v>21</v>
      </c>
      <c r="O18" s="7" t="s">
        <v>33</v>
      </c>
      <c r="P18" s="2" t="s">
        <v>22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</row>
    <row r="19" spans="1:25" x14ac:dyDescent="0.25">
      <c r="A19" s="4"/>
      <c r="B19" s="4">
        <v>11</v>
      </c>
      <c r="C19" s="4">
        <v>9217</v>
      </c>
      <c r="D19" s="4" t="s">
        <v>34</v>
      </c>
      <c r="E19" s="6">
        <v>83</v>
      </c>
      <c r="F19" s="6">
        <v>6</v>
      </c>
      <c r="G19" s="6">
        <v>6</v>
      </c>
      <c r="H19" s="6"/>
      <c r="I19" s="6"/>
      <c r="J19" s="6"/>
      <c r="K19" s="6"/>
      <c r="L19" s="6"/>
      <c r="M19" s="7">
        <f>CEILING( AVERAGE( R19,V19),1)</f>
        <v>3</v>
      </c>
      <c r="N19" s="7" t="s">
        <v>21</v>
      </c>
      <c r="O19" s="7" t="str">
        <f>IF(ISBLANK(E19),"-",IF(AND(ISBLANK(P19),Q19&gt;=65,Y19&gt;=8,S19&gt;=8,U19&gt;=65,W19&gt;=8),"Promociona",IF(AND(Q19&gt;=65,U19&gt;=65,Y19&gt;=6,OR(S19&gt;=6,T19&gt;=6),OR(W19&gt;=6,X19&gt;=6)),"Regular",IF(AND(ISBLANK(I19),Q19&gt;=65,R19&gt;=1,OR(S19&gt;=6,T19&gt;=6)),"--","Libre"))))</f>
        <v>--</v>
      </c>
      <c r="P19" s="2" t="s">
        <v>22</v>
      </c>
      <c r="Q19">
        <f>IFERROR(VALUE(E19),0)</f>
        <v>83</v>
      </c>
      <c r="R19">
        <f>IFERROR(VALUE(F19),0)</f>
        <v>6</v>
      </c>
      <c r="S19">
        <f>IFERROR(VALUE(G19),0)</f>
        <v>6</v>
      </c>
      <c r="T19">
        <f>IFERROR(VALUE(H19),0)</f>
        <v>0</v>
      </c>
      <c r="U19">
        <f>IFERROR(VALUE(I19),0)</f>
        <v>0</v>
      </c>
      <c r="V19">
        <f>IFERROR(VALUE(J19),0)</f>
        <v>0</v>
      </c>
      <c r="W19">
        <f>IFERROR(VALUE(K19),0)</f>
        <v>0</v>
      </c>
      <c r="X19">
        <f>IFERROR(VALUE(L19),0)</f>
        <v>0</v>
      </c>
      <c r="Y19">
        <f>IFERROR(VALUE(M19),0)</f>
        <v>3</v>
      </c>
    </row>
    <row r="20" spans="1:25" x14ac:dyDescent="0.25">
      <c r="A20" s="4"/>
      <c r="B20" s="4">
        <v>12</v>
      </c>
      <c r="C20" s="4">
        <v>12937</v>
      </c>
      <c r="D20" s="4" t="s">
        <v>35</v>
      </c>
      <c r="E20" s="6">
        <v>91</v>
      </c>
      <c r="F20" s="6">
        <v>7</v>
      </c>
      <c r="G20" s="6">
        <v>6</v>
      </c>
      <c r="H20" s="6"/>
      <c r="I20" s="6"/>
      <c r="J20" s="6"/>
      <c r="K20" s="6"/>
      <c r="L20" s="6"/>
      <c r="M20" s="7">
        <f>CEILING( AVERAGE( R20,V20),1)</f>
        <v>4</v>
      </c>
      <c r="N20" s="7" t="s">
        <v>21</v>
      </c>
      <c r="O20" s="7" t="str">
        <f>IF(ISBLANK(E20),"-",IF(AND(ISBLANK(P20),Q20&gt;=65,Y20&gt;=8,S20&gt;=8,U20&gt;=65,W20&gt;=8),"Promociona",IF(AND(Q20&gt;=65,U20&gt;=65,Y20&gt;=6,OR(S20&gt;=6,T20&gt;=6),OR(W20&gt;=6,X20&gt;=6)),"Regular",IF(AND(ISBLANK(I20),Q20&gt;=65,R20&gt;=1,OR(S20&gt;=6,T20&gt;=6)),"--","Libre"))))</f>
        <v>--</v>
      </c>
      <c r="P20" s="2" t="s">
        <v>22</v>
      </c>
      <c r="Q20">
        <f>IFERROR(VALUE(E20),0)</f>
        <v>91</v>
      </c>
      <c r="R20">
        <f>IFERROR(VALUE(F20),0)</f>
        <v>7</v>
      </c>
      <c r="S20">
        <f>IFERROR(VALUE(G20),0)</f>
        <v>6</v>
      </c>
      <c r="T20">
        <f>IFERROR(VALUE(H20),0)</f>
        <v>0</v>
      </c>
      <c r="U20">
        <f>IFERROR(VALUE(I20),0)</f>
        <v>0</v>
      </c>
      <c r="V20">
        <f>IFERROR(VALUE(J20),0)</f>
        <v>0</v>
      </c>
      <c r="W20">
        <f>IFERROR(VALUE(K20),0)</f>
        <v>0</v>
      </c>
      <c r="X20">
        <f>IFERROR(VALUE(L20),0)</f>
        <v>0</v>
      </c>
      <c r="Y20">
        <f>IFERROR(VALUE(M20),0)</f>
        <v>4</v>
      </c>
    </row>
    <row r="21" spans="1:25" x14ac:dyDescent="0.25">
      <c r="A21" s="4"/>
      <c r="B21" s="4">
        <v>13</v>
      </c>
      <c r="C21" s="4">
        <v>10072</v>
      </c>
      <c r="D21" s="4" t="s">
        <v>36</v>
      </c>
      <c r="E21" s="6">
        <v>91</v>
      </c>
      <c r="F21" s="6">
        <v>6</v>
      </c>
      <c r="G21" s="6">
        <v>5</v>
      </c>
      <c r="H21" s="6">
        <v>6</v>
      </c>
      <c r="I21" s="6"/>
      <c r="J21" s="6"/>
      <c r="K21" s="6"/>
      <c r="L21" s="6"/>
      <c r="M21" s="7">
        <f>CEILING( AVERAGE( R21,V21),1)</f>
        <v>3</v>
      </c>
      <c r="N21" s="7" t="s">
        <v>21</v>
      </c>
      <c r="O21" s="7" t="str">
        <f>IF(ISBLANK(E21),"-",IF(AND(ISBLANK(P21),Q21&gt;=65,Y21&gt;=8,S21&gt;=8,U21&gt;=65,W21&gt;=8),"Promociona",IF(AND(Q21&gt;=65,U21&gt;=65,Y21&gt;=6,OR(S21&gt;=6,T21&gt;=6),OR(W21&gt;=6,X21&gt;=6)),"Regular",IF(AND(ISBLANK(I21),Q21&gt;=65,R21&gt;=1,OR(S21&gt;=6,T21&gt;=6)),"--","Libre"))))</f>
        <v>--</v>
      </c>
      <c r="P21" s="2" t="s">
        <v>22</v>
      </c>
      <c r="Q21">
        <f>IFERROR(VALUE(E21),0)</f>
        <v>91</v>
      </c>
      <c r="R21">
        <f>IFERROR(VALUE(F21),0)</f>
        <v>6</v>
      </c>
      <c r="S21">
        <f>IFERROR(VALUE(G21),0)</f>
        <v>5</v>
      </c>
      <c r="T21">
        <f>IFERROR(VALUE(H21),0)</f>
        <v>6</v>
      </c>
      <c r="U21">
        <f>IFERROR(VALUE(I21),0)</f>
        <v>0</v>
      </c>
      <c r="V21">
        <f>IFERROR(VALUE(J21),0)</f>
        <v>0</v>
      </c>
      <c r="W21">
        <f>IFERROR(VALUE(K21),0)</f>
        <v>0</v>
      </c>
      <c r="X21">
        <f>IFERROR(VALUE(L21),0)</f>
        <v>0</v>
      </c>
      <c r="Y21">
        <f>IFERROR(VALUE(M21),0)</f>
        <v>3</v>
      </c>
    </row>
    <row r="22" spans="1:25" x14ac:dyDescent="0.25">
      <c r="A22" s="4"/>
      <c r="B22" s="4">
        <v>14</v>
      </c>
      <c r="C22" s="4">
        <v>10069</v>
      </c>
      <c r="D22" s="4" t="s">
        <v>37</v>
      </c>
      <c r="E22" s="6">
        <v>83</v>
      </c>
      <c r="F22" s="6">
        <v>7</v>
      </c>
      <c r="G22" s="6">
        <v>6</v>
      </c>
      <c r="H22" s="6"/>
      <c r="I22" s="6"/>
      <c r="J22" s="6"/>
      <c r="K22" s="6"/>
      <c r="L22" s="6"/>
      <c r="M22" s="7">
        <f>CEILING( AVERAGE( R22,V22),1)</f>
        <v>4</v>
      </c>
      <c r="N22" s="7" t="s">
        <v>21</v>
      </c>
      <c r="O22" s="7" t="str">
        <f>IF(ISBLANK(E22),"-",IF(AND(ISBLANK(P22),Q22&gt;=65,Y22&gt;=8,S22&gt;=8,U22&gt;=65,W22&gt;=8),"Promociona",IF(AND(Q22&gt;=65,U22&gt;=65,Y22&gt;=6,OR(S22&gt;=6,T22&gt;=6),OR(W22&gt;=6,X22&gt;=6)),"Regular",IF(AND(ISBLANK(I22),Q22&gt;=65,R22&gt;=1,OR(S22&gt;=6,T22&gt;=6)),"--","Libre"))))</f>
        <v>--</v>
      </c>
      <c r="P22" s="2" t="s">
        <v>22</v>
      </c>
      <c r="Q22">
        <f>IFERROR(VALUE(E22),0)</f>
        <v>83</v>
      </c>
      <c r="R22">
        <f>IFERROR(VALUE(F22),0)</f>
        <v>7</v>
      </c>
      <c r="S22">
        <f>IFERROR(VALUE(G22),0)</f>
        <v>6</v>
      </c>
      <c r="T22">
        <f>IFERROR(VALUE(H22),0)</f>
        <v>0</v>
      </c>
      <c r="U22">
        <f>IFERROR(VALUE(I22),0)</f>
        <v>0</v>
      </c>
      <c r="V22">
        <f>IFERROR(VALUE(J22),0)</f>
        <v>0</v>
      </c>
      <c r="W22">
        <f>IFERROR(VALUE(K22),0)</f>
        <v>0</v>
      </c>
      <c r="X22">
        <f>IFERROR(VALUE(L22),0)</f>
        <v>0</v>
      </c>
      <c r="Y22">
        <f>IFERROR(VALUE(M22),0)</f>
        <v>4</v>
      </c>
    </row>
    <row r="23" spans="1:25" x14ac:dyDescent="0.25">
      <c r="A23" s="4"/>
      <c r="B23" s="4">
        <v>15</v>
      </c>
      <c r="C23" s="4">
        <v>3368</v>
      </c>
      <c r="D23" s="4" t="s">
        <v>38</v>
      </c>
      <c r="E23" s="6">
        <v>80</v>
      </c>
      <c r="F23" s="6">
        <v>6</v>
      </c>
      <c r="G23" s="6">
        <v>4</v>
      </c>
      <c r="H23" s="6">
        <v>6</v>
      </c>
      <c r="I23" s="6"/>
      <c r="J23" s="6"/>
      <c r="K23" s="6"/>
      <c r="L23" s="6"/>
      <c r="M23" s="7">
        <f>CEILING( AVERAGE( R23,V23),1)</f>
        <v>3</v>
      </c>
      <c r="N23" s="7" t="s">
        <v>21</v>
      </c>
      <c r="O23" s="7" t="str">
        <f>IF(ISBLANK(E23),"-",IF(AND(ISBLANK(P23),Q23&gt;=65,Y23&gt;=8,S23&gt;=8,U23&gt;=65,W23&gt;=8),"Promociona",IF(AND(Q23&gt;=65,U23&gt;=65,Y23&gt;=6,OR(S23&gt;=6,T23&gt;=6),OR(W23&gt;=6,X23&gt;=6)),"Regular",IF(AND(ISBLANK(I23),Q23&gt;=65,R23&gt;=1,OR(S23&gt;=6,T23&gt;=6)),"--","Libre"))))</f>
        <v>--</v>
      </c>
      <c r="P23" s="2" t="s">
        <v>22</v>
      </c>
      <c r="Q23">
        <f>IFERROR(VALUE(E23),0)</f>
        <v>80</v>
      </c>
      <c r="R23">
        <f>IFERROR(VALUE(F23),0)</f>
        <v>6</v>
      </c>
      <c r="S23">
        <f>IFERROR(VALUE(G23),0)</f>
        <v>4</v>
      </c>
      <c r="T23">
        <f>IFERROR(VALUE(H23),0)</f>
        <v>6</v>
      </c>
      <c r="U23">
        <f>IFERROR(VALUE(I23),0)</f>
        <v>0</v>
      </c>
      <c r="V23">
        <f>IFERROR(VALUE(J23),0)</f>
        <v>0</v>
      </c>
      <c r="W23">
        <f>IFERROR(VALUE(K23),0)</f>
        <v>0</v>
      </c>
      <c r="X23">
        <f>IFERROR(VALUE(L23),0)</f>
        <v>0</v>
      </c>
      <c r="Y23">
        <f>IFERROR(VALUE(M23),0)</f>
        <v>3</v>
      </c>
    </row>
    <row r="24" spans="1:25" x14ac:dyDescent="0.25">
      <c r="A24" s="4"/>
      <c r="B24" s="4">
        <v>16</v>
      </c>
      <c r="C24" s="4">
        <v>13105</v>
      </c>
      <c r="D24" s="4" t="s">
        <v>39</v>
      </c>
      <c r="E24" s="6">
        <v>0</v>
      </c>
      <c r="F24" s="6"/>
      <c r="G24" s="6"/>
      <c r="H24" s="6"/>
      <c r="I24" s="6" t="s">
        <v>32</v>
      </c>
      <c r="J24" s="6" t="s">
        <v>32</v>
      </c>
      <c r="K24" s="6" t="s">
        <v>32</v>
      </c>
      <c r="L24" s="6" t="s">
        <v>32</v>
      </c>
      <c r="M24" s="7" t="s">
        <v>21</v>
      </c>
      <c r="N24" s="7" t="s">
        <v>21</v>
      </c>
      <c r="O24" s="7" t="s">
        <v>33</v>
      </c>
      <c r="P24" s="2" t="s">
        <v>22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</row>
    <row r="25" spans="1:25" x14ac:dyDescent="0.25">
      <c r="A25" s="4"/>
      <c r="B25" s="4">
        <v>17</v>
      </c>
      <c r="C25" s="4">
        <v>11832</v>
      </c>
      <c r="D25" s="4" t="s">
        <v>40</v>
      </c>
      <c r="E25" s="6">
        <v>100</v>
      </c>
      <c r="F25" s="6">
        <v>7</v>
      </c>
      <c r="G25" s="6">
        <v>7</v>
      </c>
      <c r="H25" s="6"/>
      <c r="I25" s="6"/>
      <c r="J25" s="6"/>
      <c r="K25" s="6"/>
      <c r="L25" s="6"/>
      <c r="M25" s="7">
        <f>CEILING( AVERAGE( R25,V25),1)</f>
        <v>4</v>
      </c>
      <c r="N25" s="7" t="s">
        <v>21</v>
      </c>
      <c r="O25" s="7" t="str">
        <f>IF(ISBLANK(E25),"-",IF(AND(ISBLANK(P25),Q25&gt;=65,Y25&gt;=8,S25&gt;=8,U25&gt;=65,W25&gt;=8),"Promociona",IF(AND(Q25&gt;=65,U25&gt;=65,Y25&gt;=6,OR(S25&gt;=6,T25&gt;=6),OR(W25&gt;=6,X25&gt;=6)),"Regular",IF(AND(ISBLANK(I25),Q25&gt;=65,R25&gt;=1,OR(S25&gt;=6,T25&gt;=6)),"--","Libre"))))</f>
        <v>--</v>
      </c>
      <c r="P25" s="2" t="s">
        <v>22</v>
      </c>
      <c r="Q25">
        <f>IFERROR(VALUE(E25),0)</f>
        <v>100</v>
      </c>
      <c r="R25">
        <f>IFERROR(VALUE(F25),0)</f>
        <v>7</v>
      </c>
      <c r="S25">
        <f>IFERROR(VALUE(G25),0)</f>
        <v>7</v>
      </c>
      <c r="T25">
        <f>IFERROR(VALUE(H25),0)</f>
        <v>0</v>
      </c>
      <c r="U25">
        <f>IFERROR(VALUE(I25),0)</f>
        <v>0</v>
      </c>
      <c r="V25">
        <f>IFERROR(VALUE(J25),0)</f>
        <v>0</v>
      </c>
      <c r="W25">
        <f>IFERROR(VALUE(K25),0)</f>
        <v>0</v>
      </c>
      <c r="X25">
        <f>IFERROR(VALUE(L25),0)</f>
        <v>0</v>
      </c>
      <c r="Y25">
        <f>IFERROR(VALUE(M25),0)</f>
        <v>4</v>
      </c>
    </row>
    <row r="26" spans="1:25" x14ac:dyDescent="0.25">
      <c r="A26" s="4"/>
      <c r="B26" s="4">
        <v>18</v>
      </c>
      <c r="C26" s="4">
        <v>11531</v>
      </c>
      <c r="D26" s="4" t="s">
        <v>41</v>
      </c>
      <c r="E26" s="6">
        <v>91</v>
      </c>
      <c r="F26" s="6">
        <v>8</v>
      </c>
      <c r="G26" s="6">
        <v>8</v>
      </c>
      <c r="H26" s="6"/>
      <c r="I26" s="6"/>
      <c r="J26" s="6"/>
      <c r="K26" s="6"/>
      <c r="L26" s="6"/>
      <c r="M26" s="7">
        <f>CEILING( AVERAGE( R26,V26),1)</f>
        <v>4</v>
      </c>
      <c r="N26" s="7" t="s">
        <v>21</v>
      </c>
      <c r="O26" s="7" t="str">
        <f>IF(ISBLANK(E26),"-",IF(AND(ISBLANK(P26),Q26&gt;=65,Y26&gt;=8,S26&gt;=8,U26&gt;=65,W26&gt;=8),"Promociona",IF(AND(Q26&gt;=65,U26&gt;=65,Y26&gt;=6,OR(S26&gt;=6,T26&gt;=6),OR(W26&gt;=6,X26&gt;=6)),"Regular",IF(AND(ISBLANK(I26),Q26&gt;=65,R26&gt;=1,OR(S26&gt;=6,T26&gt;=6)),"--","Libre"))))</f>
        <v>--</v>
      </c>
      <c r="P26" s="2" t="s">
        <v>22</v>
      </c>
      <c r="Q26">
        <f>IFERROR(VALUE(E26),0)</f>
        <v>91</v>
      </c>
      <c r="R26">
        <f>IFERROR(VALUE(F26),0)</f>
        <v>8</v>
      </c>
      <c r="S26">
        <f>IFERROR(VALUE(G26),0)</f>
        <v>8</v>
      </c>
      <c r="T26">
        <f>IFERROR(VALUE(H26),0)</f>
        <v>0</v>
      </c>
      <c r="U26">
        <f>IFERROR(VALUE(I26),0)</f>
        <v>0</v>
      </c>
      <c r="V26">
        <f>IFERROR(VALUE(J26),0)</f>
        <v>0</v>
      </c>
      <c r="W26">
        <f>IFERROR(VALUE(K26),0)</f>
        <v>0</v>
      </c>
      <c r="X26">
        <f>IFERROR(VALUE(L26),0)</f>
        <v>0</v>
      </c>
      <c r="Y26">
        <f>IFERROR(VALUE(M26),0)</f>
        <v>4</v>
      </c>
    </row>
    <row r="27" spans="1:25" x14ac:dyDescent="0.25">
      <c r="A27" s="4"/>
      <c r="B27" s="4">
        <v>19</v>
      </c>
      <c r="C27" s="4">
        <v>6787</v>
      </c>
      <c r="D27" s="4" t="s">
        <v>42</v>
      </c>
      <c r="E27" s="6">
        <v>80</v>
      </c>
      <c r="F27" s="6">
        <v>7</v>
      </c>
      <c r="G27" s="6" t="s">
        <v>43</v>
      </c>
      <c r="H27" s="6">
        <v>8</v>
      </c>
      <c r="I27" s="6"/>
      <c r="J27" s="6"/>
      <c r="K27" s="6"/>
      <c r="L27" s="6"/>
      <c r="M27" s="7">
        <f>CEILING( AVERAGE( R27,V27),1)</f>
        <v>4</v>
      </c>
      <c r="N27" s="7" t="s">
        <v>21</v>
      </c>
      <c r="O27" s="7" t="str">
        <f>IF(ISBLANK(E27),"-",IF(AND(ISBLANK(P27),Q27&gt;=65,Y27&gt;=8,S27&gt;=8,U27&gt;=65,W27&gt;=8),"Promociona",IF(AND(Q27&gt;=65,U27&gt;=65,Y27&gt;=6,OR(S27&gt;=6,T27&gt;=6),OR(W27&gt;=6,X27&gt;=6)),"Regular",IF(AND(ISBLANK(I27),Q27&gt;=65,R27&gt;=1,OR(S27&gt;=6,T27&gt;=6)),"--","Libre"))))</f>
        <v>--</v>
      </c>
      <c r="P27" s="2" t="s">
        <v>22</v>
      </c>
      <c r="Q27">
        <f>IFERROR(VALUE(E27),0)</f>
        <v>80</v>
      </c>
      <c r="R27">
        <f>IFERROR(VALUE(F27),0)</f>
        <v>7</v>
      </c>
      <c r="S27">
        <f>IFERROR(VALUE(G27),0)</f>
        <v>0</v>
      </c>
      <c r="T27">
        <f>IFERROR(VALUE(H27),0)</f>
        <v>8</v>
      </c>
      <c r="U27">
        <f>IFERROR(VALUE(I27),0)</f>
        <v>0</v>
      </c>
      <c r="V27">
        <f>IFERROR(VALUE(J27),0)</f>
        <v>0</v>
      </c>
      <c r="W27">
        <f>IFERROR(VALUE(K27),0)</f>
        <v>0</v>
      </c>
      <c r="X27">
        <f>IFERROR(VALUE(L27),0)</f>
        <v>0</v>
      </c>
      <c r="Y27">
        <f>IFERROR(VALUE(M27),0)</f>
        <v>4</v>
      </c>
    </row>
    <row r="28" spans="1:25" x14ac:dyDescent="0.25">
      <c r="A28" s="4"/>
      <c r="B28" s="4">
        <v>20</v>
      </c>
      <c r="C28" s="4">
        <v>6975</v>
      </c>
      <c r="D28" s="4" t="s">
        <v>44</v>
      </c>
      <c r="E28" s="6">
        <v>100</v>
      </c>
      <c r="F28" s="6">
        <v>9</v>
      </c>
      <c r="G28" s="6">
        <v>9</v>
      </c>
      <c r="H28" s="6"/>
      <c r="I28" s="6"/>
      <c r="J28" s="6"/>
      <c r="K28" s="6"/>
      <c r="L28" s="6"/>
      <c r="M28" s="7">
        <f>CEILING( AVERAGE( R28,V28),1)</f>
        <v>5</v>
      </c>
      <c r="N28" s="7" t="s">
        <v>21</v>
      </c>
      <c r="O28" s="7" t="str">
        <f>IF(ISBLANK(E28),"-",IF(AND(ISBLANK(P28),Q28&gt;=65,Y28&gt;=8,S28&gt;=8,U28&gt;=65,W28&gt;=8),"Promociona",IF(AND(Q28&gt;=65,U28&gt;=65,Y28&gt;=6,OR(S28&gt;=6,T28&gt;=6),OR(W28&gt;=6,X28&gt;=6)),"Regular",IF(AND(ISBLANK(I28),Q28&gt;=65,R28&gt;=1,OR(S28&gt;=6,T28&gt;=6)),"--","Libre"))))</f>
        <v>--</v>
      </c>
      <c r="P28" s="2" t="s">
        <v>22</v>
      </c>
      <c r="Q28">
        <f>IFERROR(VALUE(E28),0)</f>
        <v>100</v>
      </c>
      <c r="R28">
        <f>IFERROR(VALUE(F28),0)</f>
        <v>9</v>
      </c>
      <c r="S28">
        <f>IFERROR(VALUE(G28),0)</f>
        <v>9</v>
      </c>
      <c r="T28">
        <f>IFERROR(VALUE(H28),0)</f>
        <v>0</v>
      </c>
      <c r="U28">
        <f>IFERROR(VALUE(I28),0)</f>
        <v>0</v>
      </c>
      <c r="V28">
        <f>IFERROR(VALUE(J28),0)</f>
        <v>0</v>
      </c>
      <c r="W28">
        <f>IFERROR(VALUE(K28),0)</f>
        <v>0</v>
      </c>
      <c r="X28">
        <f>IFERROR(VALUE(L28),0)</f>
        <v>0</v>
      </c>
      <c r="Y28">
        <f>IFERROR(VALUE(M28),0)</f>
        <v>5</v>
      </c>
    </row>
    <row r="29" spans="1:25" x14ac:dyDescent="0.25">
      <c r="A29" s="4"/>
      <c r="B29" s="4">
        <v>21</v>
      </c>
      <c r="C29" s="4">
        <v>9536</v>
      </c>
      <c r="D29" s="4" t="s">
        <v>45</v>
      </c>
      <c r="E29" s="6">
        <v>83</v>
      </c>
      <c r="F29" s="6">
        <v>6</v>
      </c>
      <c r="G29" s="6" t="s">
        <v>43</v>
      </c>
      <c r="H29" s="6">
        <v>6</v>
      </c>
      <c r="I29" s="6"/>
      <c r="J29" s="6"/>
      <c r="K29" s="6"/>
      <c r="L29" s="6"/>
      <c r="M29" s="7">
        <f>CEILING( AVERAGE( R29,V29),1)</f>
        <v>3</v>
      </c>
      <c r="N29" s="7" t="s">
        <v>21</v>
      </c>
      <c r="O29" s="7" t="str">
        <f>IF(ISBLANK(E29),"-",IF(AND(ISBLANK(P29),Q29&gt;=65,Y29&gt;=8,S29&gt;=8,U29&gt;=65,W29&gt;=8),"Promociona",IF(AND(Q29&gt;=65,U29&gt;=65,Y29&gt;=6,OR(S29&gt;=6,T29&gt;=6),OR(W29&gt;=6,X29&gt;=6)),"Regular",IF(AND(ISBLANK(I29),Q29&gt;=65,R29&gt;=1,OR(S29&gt;=6,T29&gt;=6)),"--","Libre"))))</f>
        <v>--</v>
      </c>
      <c r="P29" s="2" t="s">
        <v>22</v>
      </c>
      <c r="Q29">
        <f>IFERROR(VALUE(E29),0)</f>
        <v>83</v>
      </c>
      <c r="R29">
        <f>IFERROR(VALUE(F29),0)</f>
        <v>6</v>
      </c>
      <c r="S29">
        <f>IFERROR(VALUE(G29),0)</f>
        <v>0</v>
      </c>
      <c r="T29">
        <f>IFERROR(VALUE(H29),0)</f>
        <v>6</v>
      </c>
      <c r="U29">
        <f>IFERROR(VALUE(I29),0)</f>
        <v>0</v>
      </c>
      <c r="V29">
        <f>IFERROR(VALUE(J29),0)</f>
        <v>0</v>
      </c>
      <c r="W29">
        <f>IFERROR(VALUE(K29),0)</f>
        <v>0</v>
      </c>
      <c r="X29">
        <f>IFERROR(VALUE(L29),0)</f>
        <v>0</v>
      </c>
      <c r="Y29">
        <f>IFERROR(VALUE(M29),0)</f>
        <v>3</v>
      </c>
    </row>
    <row r="30" spans="1:25" x14ac:dyDescent="0.25">
      <c r="A30" s="4"/>
      <c r="B30" s="4">
        <v>22</v>
      </c>
      <c r="C30" s="4">
        <v>11538</v>
      </c>
      <c r="D30" s="4" t="s">
        <v>46</v>
      </c>
      <c r="E30" s="6">
        <v>100</v>
      </c>
      <c r="F30" s="6">
        <v>9</v>
      </c>
      <c r="G30" s="6">
        <v>6</v>
      </c>
      <c r="H30" s="6"/>
      <c r="I30" s="6"/>
      <c r="J30" s="6"/>
      <c r="K30" s="6"/>
      <c r="L30" s="6"/>
      <c r="M30" s="7">
        <f>CEILING( AVERAGE( R30,V30),1)</f>
        <v>5</v>
      </c>
      <c r="N30" s="7" t="s">
        <v>21</v>
      </c>
      <c r="O30" s="7" t="str">
        <f>IF(ISBLANK(E30),"-",IF(AND(ISBLANK(P30),Q30&gt;=65,Y30&gt;=8,S30&gt;=8,U30&gt;=65,W30&gt;=8),"Promociona",IF(AND(Q30&gt;=65,U30&gt;=65,Y30&gt;=6,OR(S30&gt;=6,T30&gt;=6),OR(W30&gt;=6,X30&gt;=6)),"Regular",IF(AND(ISBLANK(I30),Q30&gt;=65,R30&gt;=1,OR(S30&gt;=6,T30&gt;=6)),"--","Libre"))))</f>
        <v>--</v>
      </c>
      <c r="P30" s="2" t="s">
        <v>22</v>
      </c>
      <c r="Q30">
        <f>IFERROR(VALUE(E30),0)</f>
        <v>100</v>
      </c>
      <c r="R30">
        <f>IFERROR(VALUE(F30),0)</f>
        <v>9</v>
      </c>
      <c r="S30">
        <f>IFERROR(VALUE(G30),0)</f>
        <v>6</v>
      </c>
      <c r="T30">
        <f>IFERROR(VALUE(H30),0)</f>
        <v>0</v>
      </c>
      <c r="U30">
        <f>IFERROR(VALUE(I30),0)</f>
        <v>0</v>
      </c>
      <c r="V30">
        <f>IFERROR(VALUE(J30),0)</f>
        <v>0</v>
      </c>
      <c r="W30">
        <f>IFERROR(VALUE(K30),0)</f>
        <v>0</v>
      </c>
      <c r="X30">
        <f>IFERROR(VALUE(L30),0)</f>
        <v>0</v>
      </c>
      <c r="Y30">
        <f>IFERROR(VALUE(M30),0)</f>
        <v>5</v>
      </c>
    </row>
    <row r="31" spans="1:25" x14ac:dyDescent="0.25">
      <c r="A31" s="4"/>
      <c r="B31" s="4">
        <v>23</v>
      </c>
      <c r="C31" s="4">
        <v>804</v>
      </c>
      <c r="D31" s="4" t="s">
        <v>47</v>
      </c>
      <c r="E31" s="6">
        <v>96</v>
      </c>
      <c r="F31" s="6">
        <v>9</v>
      </c>
      <c r="G31" s="6">
        <v>8</v>
      </c>
      <c r="H31" s="6"/>
      <c r="I31" s="6"/>
      <c r="J31" s="6"/>
      <c r="K31" s="6"/>
      <c r="L31" s="6"/>
      <c r="M31" s="7">
        <f>CEILING( AVERAGE( R31,V31),1)</f>
        <v>5</v>
      </c>
      <c r="N31" s="7" t="s">
        <v>21</v>
      </c>
      <c r="O31" s="7" t="str">
        <f>IF(ISBLANK(E31),"-",IF(AND(ISBLANK(P31),Q31&gt;=65,Y31&gt;=8,S31&gt;=8,U31&gt;=65,W31&gt;=8),"Promociona",IF(AND(Q31&gt;=65,U31&gt;=65,Y31&gt;=6,OR(S31&gt;=6,T31&gt;=6),OR(W31&gt;=6,X31&gt;=6)),"Regular",IF(AND(ISBLANK(I31),Q31&gt;=65,R31&gt;=1,OR(S31&gt;=6,T31&gt;=6)),"--","Libre"))))</f>
        <v>--</v>
      </c>
      <c r="P31" s="2" t="s">
        <v>22</v>
      </c>
      <c r="Q31">
        <f>IFERROR(VALUE(E31),0)</f>
        <v>96</v>
      </c>
      <c r="R31">
        <f>IFERROR(VALUE(F31),0)</f>
        <v>9</v>
      </c>
      <c r="S31">
        <f>IFERROR(VALUE(G31),0)</f>
        <v>8</v>
      </c>
      <c r="T31">
        <f>IFERROR(VALUE(H31),0)</f>
        <v>0</v>
      </c>
      <c r="U31">
        <f>IFERROR(VALUE(I31),0)</f>
        <v>0</v>
      </c>
      <c r="V31">
        <f>IFERROR(VALUE(J31),0)</f>
        <v>0</v>
      </c>
      <c r="W31">
        <f>IFERROR(VALUE(K31),0)</f>
        <v>0</v>
      </c>
      <c r="X31">
        <f>IFERROR(VALUE(L31),0)</f>
        <v>0</v>
      </c>
      <c r="Y31">
        <f>IFERROR(VALUE(M31),0)</f>
        <v>5</v>
      </c>
    </row>
    <row r="32" spans="1:25" x14ac:dyDescent="0.25">
      <c r="A32" s="4"/>
      <c r="B32" s="4">
        <v>24</v>
      </c>
      <c r="C32" s="4">
        <v>12717</v>
      </c>
      <c r="D32" s="4" t="s">
        <v>48</v>
      </c>
      <c r="E32" s="6">
        <v>96</v>
      </c>
      <c r="F32" s="6">
        <v>6</v>
      </c>
      <c r="G32" s="6">
        <v>6</v>
      </c>
      <c r="H32" s="6"/>
      <c r="I32" s="6"/>
      <c r="J32" s="6"/>
      <c r="K32" s="6"/>
      <c r="L32" s="6"/>
      <c r="M32" s="7">
        <f>CEILING( AVERAGE( R32,V32),1)</f>
        <v>3</v>
      </c>
      <c r="N32" s="7" t="s">
        <v>21</v>
      </c>
      <c r="O32" s="7" t="str">
        <f>IF(ISBLANK(E32),"-",IF(AND(ISBLANK(P32),Q32&gt;=65,Y32&gt;=8,S32&gt;=8,U32&gt;=65,W32&gt;=8),"Promociona",IF(AND(Q32&gt;=65,U32&gt;=65,Y32&gt;=6,OR(S32&gt;=6,T32&gt;=6),OR(W32&gt;=6,X32&gt;=6)),"Regular",IF(AND(ISBLANK(I32),Q32&gt;=65,R32&gt;=1,OR(S32&gt;=6,T32&gt;=6)),"--","Libre"))))</f>
        <v>--</v>
      </c>
      <c r="P32" s="2" t="s">
        <v>22</v>
      </c>
      <c r="Q32">
        <f>IFERROR(VALUE(E32),0)</f>
        <v>96</v>
      </c>
      <c r="R32">
        <f>IFERROR(VALUE(F32),0)</f>
        <v>6</v>
      </c>
      <c r="S32">
        <f>IFERROR(VALUE(G32),0)</f>
        <v>6</v>
      </c>
      <c r="T32">
        <f>IFERROR(VALUE(H32),0)</f>
        <v>0</v>
      </c>
      <c r="U32">
        <f>IFERROR(VALUE(I32),0)</f>
        <v>0</v>
      </c>
      <c r="V32">
        <f>IFERROR(VALUE(J32),0)</f>
        <v>0</v>
      </c>
      <c r="W32">
        <f>IFERROR(VALUE(K32),0)</f>
        <v>0</v>
      </c>
      <c r="X32">
        <f>IFERROR(VALUE(L32),0)</f>
        <v>0</v>
      </c>
      <c r="Y32">
        <f>IFERROR(VALUE(M32),0)</f>
        <v>3</v>
      </c>
    </row>
    <row r="33" spans="1:25" x14ac:dyDescent="0.25">
      <c r="A33" s="4"/>
      <c r="B33" s="4">
        <v>25</v>
      </c>
      <c r="C33" s="4">
        <v>11895</v>
      </c>
      <c r="D33" s="4" t="s">
        <v>49</v>
      </c>
      <c r="E33" s="6">
        <v>100</v>
      </c>
      <c r="F33" s="6">
        <v>9</v>
      </c>
      <c r="G33" s="6">
        <v>9</v>
      </c>
      <c r="H33" s="6"/>
      <c r="I33" s="6"/>
      <c r="J33" s="6"/>
      <c r="K33" s="6"/>
      <c r="L33" s="6"/>
      <c r="M33" s="7">
        <f>CEILING( AVERAGE( R33,V33),1)</f>
        <v>5</v>
      </c>
      <c r="N33" s="7" t="s">
        <v>21</v>
      </c>
      <c r="O33" s="7" t="str">
        <f>IF(ISBLANK(E33),"-",IF(AND(ISBLANK(P33),Q33&gt;=65,Y33&gt;=8,S33&gt;=8,U33&gt;=65,W33&gt;=8),"Promociona",IF(AND(Q33&gt;=65,U33&gt;=65,Y33&gt;=6,OR(S33&gt;=6,T33&gt;=6),OR(W33&gt;=6,X33&gt;=6)),"Regular",IF(AND(ISBLANK(I33),Q33&gt;=65,R33&gt;=1,OR(S33&gt;=6,T33&gt;=6)),"--","Libre"))))</f>
        <v>--</v>
      </c>
      <c r="P33" s="2" t="s">
        <v>22</v>
      </c>
      <c r="Q33">
        <f>IFERROR(VALUE(E33),0)</f>
        <v>100</v>
      </c>
      <c r="R33">
        <f>IFERROR(VALUE(F33),0)</f>
        <v>9</v>
      </c>
      <c r="S33">
        <f>IFERROR(VALUE(G33),0)</f>
        <v>9</v>
      </c>
      <c r="T33">
        <f>IFERROR(VALUE(H33),0)</f>
        <v>0</v>
      </c>
      <c r="U33">
        <f>IFERROR(VALUE(I33),0)</f>
        <v>0</v>
      </c>
      <c r="V33">
        <f>IFERROR(VALUE(J33),0)</f>
        <v>0</v>
      </c>
      <c r="W33">
        <f>IFERROR(VALUE(K33),0)</f>
        <v>0</v>
      </c>
      <c r="X33">
        <f>IFERROR(VALUE(L33),0)</f>
        <v>0</v>
      </c>
      <c r="Y33">
        <f>IFERROR(VALUE(M33),0)</f>
        <v>5</v>
      </c>
    </row>
    <row r="34" spans="1:25" x14ac:dyDescent="0.25">
      <c r="A34" s="4"/>
      <c r="B34" s="4">
        <v>26</v>
      </c>
      <c r="C34" s="4">
        <v>7731</v>
      </c>
      <c r="D34" s="4" t="s">
        <v>50</v>
      </c>
      <c r="E34" s="6">
        <v>83</v>
      </c>
      <c r="F34" s="6">
        <v>7</v>
      </c>
      <c r="G34" s="6">
        <v>6</v>
      </c>
      <c r="H34" s="6"/>
      <c r="I34" s="6"/>
      <c r="J34" s="6"/>
      <c r="K34" s="6"/>
      <c r="L34" s="6"/>
      <c r="M34" s="7">
        <f>CEILING( AVERAGE( R34,V34),1)</f>
        <v>4</v>
      </c>
      <c r="N34" s="7" t="s">
        <v>21</v>
      </c>
      <c r="O34" s="7" t="str">
        <f>IF(ISBLANK(E34),"-",IF(AND(ISBLANK(P34),Q34&gt;=65,Y34&gt;=8,S34&gt;=8,U34&gt;=65,W34&gt;=8),"Promociona",IF(AND(Q34&gt;=65,U34&gt;=65,Y34&gt;=6,OR(S34&gt;=6,T34&gt;=6),OR(W34&gt;=6,X34&gt;=6)),"Regular",IF(AND(ISBLANK(I34),Q34&gt;=65,R34&gt;=1,OR(S34&gt;=6,T34&gt;=6)),"--","Libre"))))</f>
        <v>--</v>
      </c>
      <c r="P34" s="2" t="s">
        <v>22</v>
      </c>
      <c r="Q34">
        <f>IFERROR(VALUE(E34),0)</f>
        <v>83</v>
      </c>
      <c r="R34">
        <f>IFERROR(VALUE(F34),0)</f>
        <v>7</v>
      </c>
      <c r="S34">
        <f>IFERROR(VALUE(G34),0)</f>
        <v>6</v>
      </c>
      <c r="T34">
        <f>IFERROR(VALUE(H34),0)</f>
        <v>0</v>
      </c>
      <c r="U34">
        <f>IFERROR(VALUE(I34),0)</f>
        <v>0</v>
      </c>
      <c r="V34">
        <f>IFERROR(VALUE(J34),0)</f>
        <v>0</v>
      </c>
      <c r="W34">
        <f>IFERROR(VALUE(K34),0)</f>
        <v>0</v>
      </c>
      <c r="X34">
        <f>IFERROR(VALUE(L34),0)</f>
        <v>0</v>
      </c>
      <c r="Y34">
        <f>IFERROR(VALUE(M34),0)</f>
        <v>4</v>
      </c>
    </row>
    <row r="36" spans="1:25" x14ac:dyDescent="0.25">
      <c r="A36" t="s">
        <v>51</v>
      </c>
    </row>
    <row r="37" spans="1:25" x14ac:dyDescent="0.25">
      <c r="A37" t="s">
        <v>52</v>
      </c>
    </row>
    <row r="38" spans="1:25" x14ac:dyDescent="0.25">
      <c r="A38" t="s">
        <v>53</v>
      </c>
    </row>
    <row r="39" spans="1:25" x14ac:dyDescent="0.25">
      <c r="A39" t="s">
        <v>54</v>
      </c>
    </row>
    <row r="41" spans="1:25" x14ac:dyDescent="0.25">
      <c r="D41" t="s">
        <v>55</v>
      </c>
    </row>
    <row r="42" spans="1:25" x14ac:dyDescent="0.25">
      <c r="D42" t="s">
        <v>56</v>
      </c>
      <c r="E42">
        <v>2</v>
      </c>
    </row>
    <row r="43" spans="1:25" x14ac:dyDescent="0.25">
      <c r="H43" t="s">
        <v>57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EM35_3r1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2024-10-31T22:23:27Z</dcterms:created>
  <dcterms:modified xsi:type="dcterms:W3CDTF">2024-10-31T22:23:27Z</dcterms:modified>
</cp:coreProperties>
</file>