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2_1A1" sheetId="1" r:id="rId1"/>
  </sheets>
  <calcPr calcId="145621"/>
</workbook>
</file>

<file path=xl/calcChain.xml><?xml version="1.0" encoding="utf-8"?>
<calcChain xmlns="http://schemas.openxmlformats.org/spreadsheetml/2006/main">
  <c r="Y66" i="1" l="1"/>
  <c r="Y64" i="1"/>
  <c r="Y59" i="1"/>
  <c r="Y57" i="1"/>
  <c r="Y56" i="1"/>
  <c r="Y54" i="1"/>
  <c r="Y51" i="1"/>
  <c r="Y47" i="1"/>
  <c r="Y43" i="1"/>
  <c r="Y42" i="1"/>
  <c r="Y36" i="1"/>
  <c r="Y29" i="1"/>
  <c r="Y27" i="1"/>
  <c r="Y24" i="1"/>
  <c r="Y22" i="1"/>
  <c r="Y21" i="1"/>
  <c r="Y20" i="1"/>
  <c r="Y17" i="1"/>
  <c r="Y16" i="1"/>
  <c r="Y14" i="1"/>
  <c r="Y13" i="1"/>
  <c r="Y12" i="1"/>
  <c r="Y11" i="1"/>
  <c r="Y9" i="1"/>
  <c r="X66" i="1"/>
  <c r="X64" i="1"/>
  <c r="X59" i="1"/>
  <c r="X57" i="1"/>
  <c r="X56" i="1"/>
  <c r="X54" i="1"/>
  <c r="X51" i="1"/>
  <c r="X47" i="1"/>
  <c r="X43" i="1"/>
  <c r="X42" i="1"/>
  <c r="X36" i="1"/>
  <c r="X29" i="1"/>
  <c r="X27" i="1"/>
  <c r="X24" i="1"/>
  <c r="X22" i="1"/>
  <c r="X21" i="1"/>
  <c r="X20" i="1"/>
  <c r="X17" i="1"/>
  <c r="X16" i="1"/>
  <c r="X14" i="1"/>
  <c r="X13" i="1"/>
  <c r="X12" i="1"/>
  <c r="X11" i="1"/>
  <c r="X9" i="1"/>
  <c r="W66" i="1"/>
  <c r="W64" i="1"/>
  <c r="W59" i="1"/>
  <c r="W57" i="1"/>
  <c r="W56" i="1"/>
  <c r="W54" i="1"/>
  <c r="W51" i="1"/>
  <c r="W47" i="1"/>
  <c r="W43" i="1"/>
  <c r="W42" i="1"/>
  <c r="W36" i="1"/>
  <c r="W29" i="1"/>
  <c r="W27" i="1"/>
  <c r="W24" i="1"/>
  <c r="W22" i="1"/>
  <c r="W21" i="1"/>
  <c r="W20" i="1"/>
  <c r="O20" i="1" s="1"/>
  <c r="W17" i="1"/>
  <c r="W16" i="1"/>
  <c r="W14" i="1"/>
  <c r="W13" i="1"/>
  <c r="W12" i="1"/>
  <c r="W11" i="1"/>
  <c r="W9" i="1"/>
  <c r="V66" i="1"/>
  <c r="V64" i="1"/>
  <c r="V59" i="1"/>
  <c r="V57" i="1"/>
  <c r="V56" i="1"/>
  <c r="V54" i="1"/>
  <c r="V51" i="1"/>
  <c r="V47" i="1"/>
  <c r="V43" i="1"/>
  <c r="V42" i="1"/>
  <c r="V36" i="1"/>
  <c r="V29" i="1"/>
  <c r="V27" i="1"/>
  <c r="V24" i="1"/>
  <c r="V22" i="1"/>
  <c r="V21" i="1"/>
  <c r="V20" i="1"/>
  <c r="V17" i="1"/>
  <c r="V16" i="1"/>
  <c r="V14" i="1"/>
  <c r="V13" i="1"/>
  <c r="V12" i="1"/>
  <c r="V11" i="1"/>
  <c r="V9" i="1"/>
  <c r="M9" i="1" s="1"/>
  <c r="U66" i="1"/>
  <c r="U64" i="1"/>
  <c r="U59" i="1"/>
  <c r="U57" i="1"/>
  <c r="U56" i="1"/>
  <c r="U54" i="1"/>
  <c r="U51" i="1"/>
  <c r="U47" i="1"/>
  <c r="U43" i="1"/>
  <c r="U42" i="1"/>
  <c r="U36" i="1"/>
  <c r="U29" i="1"/>
  <c r="U27" i="1"/>
  <c r="U24" i="1"/>
  <c r="U22" i="1"/>
  <c r="U21" i="1"/>
  <c r="U20" i="1"/>
  <c r="U17" i="1"/>
  <c r="U16" i="1"/>
  <c r="U14" i="1"/>
  <c r="U13" i="1"/>
  <c r="U12" i="1"/>
  <c r="U11" i="1"/>
  <c r="U9" i="1"/>
  <c r="O9" i="1" s="1"/>
  <c r="T66" i="1"/>
  <c r="T64" i="1"/>
  <c r="T59" i="1"/>
  <c r="T57" i="1"/>
  <c r="T56" i="1"/>
  <c r="T54" i="1"/>
  <c r="T51" i="1"/>
  <c r="T47" i="1"/>
  <c r="T43" i="1"/>
  <c r="T42" i="1"/>
  <c r="T36" i="1"/>
  <c r="T29" i="1"/>
  <c r="T27" i="1"/>
  <c r="T24" i="1"/>
  <c r="T22" i="1"/>
  <c r="T21" i="1"/>
  <c r="T20" i="1"/>
  <c r="T17" i="1"/>
  <c r="T16" i="1"/>
  <c r="T14" i="1"/>
  <c r="T13" i="1"/>
  <c r="T12" i="1"/>
  <c r="T11" i="1"/>
  <c r="T9" i="1"/>
  <c r="S66" i="1"/>
  <c r="S64" i="1"/>
  <c r="S59" i="1"/>
  <c r="S57" i="1"/>
  <c r="S56" i="1"/>
  <c r="S54" i="1"/>
  <c r="S51" i="1"/>
  <c r="S47" i="1"/>
  <c r="S43" i="1"/>
  <c r="S42" i="1"/>
  <c r="S36" i="1"/>
  <c r="S29" i="1"/>
  <c r="S27" i="1"/>
  <c r="S24" i="1"/>
  <c r="S22" i="1"/>
  <c r="S21" i="1"/>
  <c r="S20" i="1"/>
  <c r="S17" i="1"/>
  <c r="S16" i="1"/>
  <c r="S14" i="1"/>
  <c r="S13" i="1"/>
  <c r="S12" i="1"/>
  <c r="S11" i="1"/>
  <c r="S9" i="1"/>
  <c r="R66" i="1"/>
  <c r="R64" i="1"/>
  <c r="R59" i="1"/>
  <c r="R57" i="1"/>
  <c r="R56" i="1"/>
  <c r="R54" i="1"/>
  <c r="R51" i="1"/>
  <c r="R47" i="1"/>
  <c r="R43" i="1"/>
  <c r="R42" i="1"/>
  <c r="R36" i="1"/>
  <c r="R29" i="1"/>
  <c r="R27" i="1"/>
  <c r="R24" i="1"/>
  <c r="R22" i="1"/>
  <c r="R21" i="1"/>
  <c r="R20" i="1"/>
  <c r="R17" i="1"/>
  <c r="R16" i="1"/>
  <c r="R14" i="1"/>
  <c r="R13" i="1"/>
  <c r="R12" i="1"/>
  <c r="R11" i="1"/>
  <c r="R9" i="1"/>
  <c r="Q66" i="1"/>
  <c r="Q64" i="1"/>
  <c r="Q59" i="1"/>
  <c r="Q57" i="1"/>
  <c r="Q56" i="1"/>
  <c r="O56" i="1" s="1"/>
  <c r="Q54" i="1"/>
  <c r="Q51" i="1"/>
  <c r="Q47" i="1"/>
  <c r="Q43" i="1"/>
  <c r="Q42" i="1"/>
  <c r="Q36" i="1"/>
  <c r="Q29" i="1"/>
  <c r="Q27" i="1"/>
  <c r="Q24" i="1"/>
  <c r="Q22" i="1"/>
  <c r="Q21" i="1"/>
  <c r="Q20" i="1"/>
  <c r="Q17" i="1"/>
  <c r="Q16" i="1"/>
  <c r="Q14" i="1"/>
  <c r="Q13" i="1"/>
  <c r="Q12" i="1"/>
  <c r="Q11" i="1"/>
  <c r="Q9" i="1"/>
  <c r="O66" i="1"/>
  <c r="O64" i="1"/>
  <c r="O59" i="1"/>
  <c r="O57" i="1"/>
  <c r="O54" i="1"/>
  <c r="O51" i="1"/>
  <c r="O47" i="1"/>
  <c r="O43" i="1"/>
  <c r="O42" i="1"/>
  <c r="O36" i="1"/>
  <c r="O29" i="1"/>
  <c r="O27" i="1"/>
  <c r="O24" i="1"/>
  <c r="O22" i="1"/>
  <c r="O21" i="1"/>
  <c r="O17" i="1"/>
  <c r="O16" i="1"/>
  <c r="O14" i="1"/>
  <c r="O13" i="1"/>
  <c r="O12" i="1"/>
  <c r="O11" i="1"/>
  <c r="M66" i="1"/>
  <c r="M64" i="1"/>
  <c r="M59" i="1"/>
  <c r="M57" i="1"/>
  <c r="M56" i="1"/>
  <c r="M54" i="1"/>
  <c r="M51" i="1"/>
  <c r="M47" i="1"/>
  <c r="M43" i="1"/>
  <c r="M42" i="1"/>
  <c r="M36" i="1"/>
  <c r="M29" i="1"/>
  <c r="M27" i="1"/>
  <c r="M24" i="1"/>
  <c r="M22" i="1"/>
  <c r="M21" i="1"/>
  <c r="M20" i="1"/>
  <c r="M17" i="1"/>
  <c r="M16" i="1"/>
  <c r="M14" i="1"/>
  <c r="M13" i="1"/>
  <c r="M12" i="1"/>
  <c r="M11" i="1"/>
</calcChain>
</file>

<file path=xl/sharedStrings.xml><?xml version="1.0" encoding="utf-8"?>
<sst xmlns="http://schemas.openxmlformats.org/spreadsheetml/2006/main" count="410" uniqueCount="89">
  <si>
    <t xml:space="preserve">       INFORME DE SITUACION ACADEMICA DE ALUMNOS</t>
  </si>
  <si>
    <t>Cursada N°: 7922</t>
  </si>
  <si>
    <t xml:space="preserve">Carrera:     TECNICATURA SUPERIOR EN ENFERMERIA                </t>
  </si>
  <si>
    <t>Ciclo: 1</t>
  </si>
  <si>
    <t xml:space="preserve">Espacio:     CUIDADOS DE ENFERMERIA        </t>
  </si>
  <si>
    <t>(EN12)    1-A  1  Anual        2024</t>
  </si>
  <si>
    <t xml:space="preserve">Docente:      GALLARDO, Mario     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</si>
  <si>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</si>
  <si>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</si>
  <si>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</si>
  <si>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</si>
  <si>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</si>
  <si>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</si>
  <si>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</si>
  <si>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</si>
  <si>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</si>
  <si>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</si>
  <si>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</si>
  <si>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</si>
  <si>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</si>
  <si>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ACOSTA, Agustina Magali                 </t>
  </si>
  <si>
    <t xml:space="preserve">  </t>
  </si>
  <si>
    <t>espacio sin promoción</t>
  </si>
  <si>
    <t xml:space="preserve">APODACA, Liz Carolina                   </t>
  </si>
  <si>
    <t>-</t>
  </si>
  <si>
    <t>Libre</t>
  </si>
  <si>
    <t xml:space="preserve">BAEZ, Andrea Soledad                    </t>
  </si>
  <si>
    <t xml:space="preserve">BAZAN IZQUIERDO, Rosa Elena             </t>
  </si>
  <si>
    <t xml:space="preserve">BERNAL, Antezana Juani Marisol          </t>
  </si>
  <si>
    <t xml:space="preserve">BROIN, Cinthia Nair                     </t>
  </si>
  <si>
    <t xml:space="preserve">CANCINO, Constanza Nikol                </t>
  </si>
  <si>
    <t xml:space="preserve">CHAPARRO, Jessica Vanesa                </t>
  </si>
  <si>
    <t xml:space="preserve">CHAVEZ, Macarena Aylen                  </t>
  </si>
  <si>
    <t xml:space="preserve">CORVALAN, Marcela Graciela Abril        </t>
  </si>
  <si>
    <t xml:space="preserve">COYOPAE TOLEDO, Bruno Andres            </t>
  </si>
  <si>
    <t xml:space="preserve">DELGADO, Soledad                        </t>
  </si>
  <si>
    <t xml:space="preserve">FERNANDEZ, Ana Paula                    </t>
  </si>
  <si>
    <t xml:space="preserve">GALLO, Daiana Magali                    </t>
  </si>
  <si>
    <t xml:space="preserve">GARCIA, Ivana Elisabet                  </t>
  </si>
  <si>
    <t xml:space="preserve">GODOY, Yanina                           </t>
  </si>
  <si>
    <t xml:space="preserve">GONZA VILLA, Ester Noemi                </t>
  </si>
  <si>
    <t xml:space="preserve">GONZALEZ, Rocio Ayelen                  </t>
  </si>
  <si>
    <t xml:space="preserve">GONZALEZ, Tania Patricia                </t>
  </si>
  <si>
    <t xml:space="preserve">GUANTAY, Milagro Natividad Rosario      </t>
  </si>
  <si>
    <t xml:space="preserve">GUAQUIN AMPUERO, Celeste Carina         </t>
  </si>
  <si>
    <t xml:space="preserve">GUERRERO, Alan David                    </t>
  </si>
  <si>
    <t xml:space="preserve">IBARRA, Ivana Del Valle                 </t>
  </si>
  <si>
    <t xml:space="preserve">JUAREZ, Ivan Emanuel                    </t>
  </si>
  <si>
    <t xml:space="preserve">MACHUCA, Nadia Fabiana                  </t>
  </si>
  <si>
    <t xml:space="preserve">MACIAS, Guerrero Yasmila Milagros       </t>
  </si>
  <si>
    <t xml:space="preserve">MALDONADO MARTIC, Verónica Soledad      </t>
  </si>
  <si>
    <t xml:space="preserve">MAMANI, Norma Nelida                    </t>
  </si>
  <si>
    <t xml:space="preserve">MARTINEZ, Griselda Elena                </t>
  </si>
  <si>
    <t xml:space="preserve">MENDOZA, Ghessis                        </t>
  </si>
  <si>
    <t xml:space="preserve">NUÑEZ, Sofia Alejandra                  </t>
  </si>
  <si>
    <t xml:space="preserve">OCHOA, Talia Gabriela Nair              </t>
  </si>
  <si>
    <t xml:space="preserve">OROPEL ZARATE, Oriana Pricila           </t>
  </si>
  <si>
    <t xml:space="preserve">ORTIZ, Lucila Abril                     </t>
  </si>
  <si>
    <t xml:space="preserve">PAEZ MATURANO, Karen Romina             </t>
  </si>
  <si>
    <t xml:space="preserve">PARAVISINI, Javier Leoncio              </t>
  </si>
  <si>
    <t xml:space="preserve">PELOZO, Evelyn Marisol                  </t>
  </si>
  <si>
    <t xml:space="preserve">QUIROGA, Milagros Ayelen                </t>
  </si>
  <si>
    <t xml:space="preserve">RODRIGUEZ, Nerea Betsabe                </t>
  </si>
  <si>
    <t xml:space="preserve">RUEDA, Cintia Alejandra                 </t>
  </si>
  <si>
    <t xml:space="preserve">SALDAÑO, Facundo Gaspar                 </t>
  </si>
  <si>
    <t xml:space="preserve">SALINAS, Sergio Agustin                 </t>
  </si>
  <si>
    <t xml:space="preserve">SANCHEZ, Natalia Micaela                </t>
  </si>
  <si>
    <t xml:space="preserve">SOTOMAYOR APPELT, Sofía Maria           </t>
  </si>
  <si>
    <t xml:space="preserve">TORRES VIDAL, Roberto Esteban           </t>
  </si>
  <si>
    <t xml:space="preserve">TRIVIÑO RAMOS, Micaela Elizabeth        </t>
  </si>
  <si>
    <t xml:space="preserve">URRUZOLA, Alexander Armando             </t>
  </si>
  <si>
    <t xml:space="preserve">VALDEZ, Braian Hector                   </t>
  </si>
  <si>
    <t xml:space="preserve">VARGAS, Valentina Aylen                 </t>
  </si>
  <si>
    <t xml:space="preserve">VAZQUEZ LLANES, Leandro Valentin        </t>
  </si>
  <si>
    <t xml:space="preserve">VELARDEZ, Laura Daniela                 </t>
  </si>
  <si>
    <t xml:space="preserve">VELASQUEZ JARAMILLO, Daiana Abigail     </t>
  </si>
  <si>
    <t xml:space="preserve">VELAZQUEZ, Leila Natali                 </t>
  </si>
  <si>
    <t xml:space="preserve">VERA GOMEZ, Leandro Sebastian           </t>
  </si>
  <si>
    <t xml:space="preserve">VERA, Agustina Alejandra                </t>
  </si>
  <si>
    <t xml:space="preserve">VERON RAMIREZ, Dafne Alejandra          </t>
  </si>
  <si>
    <t xml:space="preserve">VIDAL, Alvarado Yasmin Selena           </t>
  </si>
  <si>
    <t xml:space="preserve">VILTE, Carla Canela      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</si>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</sst>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5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0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12188</v>
      </c>
      <c r="D9" s="4" t="s">
        <v>20</v>
      </c>
      <c r="E9" s="6">
        <v>85</v>
      </c>
      <c r="F9" s="6">
        <v>6</v>
      </c>
      <c r="G9" s="6">
        <v>6</v>
      </c>
      <c r="H9" s="6"/>
      <c r="I9" s="6"/>
      <c r="J9" s="6"/>
      <c r="K9" s="6"/>
      <c r="L9" s="6"/>
      <c r="M9" s="7">
        <f>CEILING( AVERAGE( R9,V9),1)</f>
        <v>3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85</v>
      </c>
      <c r="R9">
        <f>IFERROR(VALUE(F9),0)</f>
        <v>6</v>
      </c>
      <c r="S9">
        <f>IFERROR(VALUE(G9),0)</f>
        <v>6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3</v>
      </c>
    </row>
    <row r="10" spans="1:25" x14ac:dyDescent="0.25">
      <c r="A10" s="4"/>
      <c r="B10" s="4">
        <v>2</v>
      </c>
      <c r="C10" s="4">
        <v>13634</v>
      </c>
      <c r="D10" s="4" t="s">
        <v>23</v>
      </c>
      <c r="E10" s="6">
        <v>90</v>
      </c>
      <c r="F10" s="6">
        <v>1</v>
      </c>
      <c r="G10" s="6">
        <v>1</v>
      </c>
      <c r="H10" s="6">
        <v>1</v>
      </c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10767</v>
      </c>
      <c r="D11" s="4" t="s">
        <v>26</v>
      </c>
      <c r="E11" s="6">
        <v>98</v>
      </c>
      <c r="F11" s="6">
        <v>7</v>
      </c>
      <c r="G11" s="6">
        <v>7</v>
      </c>
      <c r="H11" s="6"/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98</v>
      </c>
      <c r="R11">
        <f>IFERROR(VALUE(F11),0)</f>
        <v>7</v>
      </c>
      <c r="S11">
        <f>IFERROR(VALUE(G11),0)</f>
        <v>7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8855</v>
      </c>
      <c r="D12" s="4" t="s">
        <v>27</v>
      </c>
      <c r="E12" s="6">
        <v>95</v>
      </c>
      <c r="F12" s="6">
        <v>6</v>
      </c>
      <c r="G12" s="6">
        <v>6</v>
      </c>
      <c r="H12" s="6"/>
      <c r="I12" s="6"/>
      <c r="J12" s="6"/>
      <c r="K12" s="6"/>
      <c r="L12" s="6"/>
      <c r="M12" s="7">
        <f>CEILING( AVERAGE( R12,V12),1)</f>
        <v>3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6</v>
      </c>
      <c r="S12">
        <f>IFERROR(VALUE(G12),0)</f>
        <v>6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3</v>
      </c>
    </row>
    <row r="13" spans="1:25" x14ac:dyDescent="0.25">
      <c r="A13" s="4"/>
      <c r="B13" s="4">
        <v>5</v>
      </c>
      <c r="C13" s="4">
        <v>7732</v>
      </c>
      <c r="D13" s="4" t="s">
        <v>28</v>
      </c>
      <c r="E13" s="6">
        <v>95</v>
      </c>
      <c r="F13" s="6">
        <v>6</v>
      </c>
      <c r="G13" s="6">
        <v>6</v>
      </c>
      <c r="H13" s="6"/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6</v>
      </c>
      <c r="S13">
        <f>IFERROR(VALUE(G13),0)</f>
        <v>6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13061</v>
      </c>
      <c r="D14" s="4" t="s">
        <v>29</v>
      </c>
      <c r="E14" s="6">
        <v>90</v>
      </c>
      <c r="F14" s="6">
        <v>7</v>
      </c>
      <c r="G14" s="6">
        <v>5</v>
      </c>
      <c r="H14" s="6">
        <v>7</v>
      </c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90</v>
      </c>
      <c r="R14">
        <f>IFERROR(VALUE(F14),0)</f>
        <v>7</v>
      </c>
      <c r="S14">
        <f>IFERROR(VALUE(G14),0)</f>
        <v>5</v>
      </c>
      <c r="T14">
        <f>IFERROR(VALUE(H14),0)</f>
        <v>7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9863</v>
      </c>
      <c r="D15" s="4" t="s">
        <v>30</v>
      </c>
      <c r="E15" s="6">
        <v>75</v>
      </c>
      <c r="F15" s="6">
        <v>1</v>
      </c>
      <c r="G15" s="6">
        <v>1</v>
      </c>
      <c r="H15" s="6">
        <v>1</v>
      </c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12299</v>
      </c>
      <c r="D16" s="4" t="s">
        <v>31</v>
      </c>
      <c r="E16" s="6">
        <v>80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80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12300</v>
      </c>
      <c r="D17" s="4" t="s">
        <v>32</v>
      </c>
      <c r="E17" s="6">
        <v>90</v>
      </c>
      <c r="F17" s="6">
        <v>7</v>
      </c>
      <c r="G17" s="6">
        <v>7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90</v>
      </c>
      <c r="R17">
        <f>IFERROR(VALUE(F17),0)</f>
        <v>7</v>
      </c>
      <c r="S17">
        <f>IFERROR(VALUE(G17),0)</f>
        <v>7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14241</v>
      </c>
      <c r="D18" s="4" t="s">
        <v>33</v>
      </c>
      <c r="E18" s="6">
        <v>80</v>
      </c>
      <c r="F18" s="6">
        <v>5</v>
      </c>
      <c r="G18" s="6">
        <v>5</v>
      </c>
      <c r="H18" s="6">
        <v>5</v>
      </c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9600</v>
      </c>
      <c r="D19" s="4" t="s">
        <v>34</v>
      </c>
      <c r="E19" s="6">
        <v>75</v>
      </c>
      <c r="F19" s="6">
        <v>1</v>
      </c>
      <c r="G19" s="6">
        <v>1</v>
      </c>
      <c r="H19" s="6">
        <v>1</v>
      </c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5021</v>
      </c>
      <c r="D20" s="4" t="s">
        <v>35</v>
      </c>
      <c r="E20" s="6">
        <v>98</v>
      </c>
      <c r="F20" s="6">
        <v>6</v>
      </c>
      <c r="G20" s="6">
        <v>6</v>
      </c>
      <c r="H20" s="6"/>
      <c r="I20" s="6"/>
      <c r="J20" s="6"/>
      <c r="K20" s="6"/>
      <c r="L20" s="6"/>
      <c r="M20" s="7">
        <f>CEILING( AVERAGE( R20,V20),1)</f>
        <v>3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98</v>
      </c>
      <c r="R20">
        <f>IFERROR(VALUE(F20),0)</f>
        <v>6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3</v>
      </c>
    </row>
    <row r="21" spans="1:25" x14ac:dyDescent="0.25">
      <c r="A21" s="4"/>
      <c r="B21" s="4">
        <v>13</v>
      </c>
      <c r="C21" s="4">
        <v>12194</v>
      </c>
      <c r="D21" s="4" t="s">
        <v>36</v>
      </c>
      <c r="E21" s="6">
        <v>80</v>
      </c>
      <c r="F21" s="6">
        <v>7</v>
      </c>
      <c r="G21" s="6">
        <v>7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80</v>
      </c>
      <c r="R21">
        <f>IFERROR(VALUE(F21),0)</f>
        <v>7</v>
      </c>
      <c r="S21">
        <f>IFERROR(VALUE(G21),0)</f>
        <v>7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11551</v>
      </c>
      <c r="D22" s="4" t="s">
        <v>37</v>
      </c>
      <c r="E22" s="6">
        <v>90</v>
      </c>
      <c r="F22" s="6">
        <v>6</v>
      </c>
      <c r="G22" s="6">
        <v>1</v>
      </c>
      <c r="H22" s="6">
        <v>6</v>
      </c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90</v>
      </c>
      <c r="R22">
        <f>IFERROR(VALUE(F22),0)</f>
        <v>6</v>
      </c>
      <c r="S22">
        <f>IFERROR(VALUE(G22),0)</f>
        <v>1</v>
      </c>
      <c r="T22">
        <f>IFERROR(VALUE(H22),0)</f>
        <v>6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13621</v>
      </c>
      <c r="D23" s="4" t="s">
        <v>38</v>
      </c>
      <c r="E23" s="6">
        <v>85</v>
      </c>
      <c r="F23" s="6">
        <v>5</v>
      </c>
      <c r="G23" s="6">
        <v>4</v>
      </c>
      <c r="H23" s="6">
        <v>5</v>
      </c>
      <c r="I23" s="6" t="s">
        <v>24</v>
      </c>
      <c r="J23" s="6" t="s">
        <v>24</v>
      </c>
      <c r="K23" s="6" t="s">
        <v>24</v>
      </c>
      <c r="L23" s="6" t="s">
        <v>24</v>
      </c>
      <c r="M23" s="7" t="s">
        <v>21</v>
      </c>
      <c r="N23" s="7" t="s">
        <v>21</v>
      </c>
      <c r="O23" s="7" t="s">
        <v>25</v>
      </c>
      <c r="P23" s="2" t="s">
        <v>22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</row>
    <row r="24" spans="1:25" x14ac:dyDescent="0.25">
      <c r="A24" s="4"/>
      <c r="B24" s="4">
        <v>16</v>
      </c>
      <c r="C24" s="4">
        <v>13632</v>
      </c>
      <c r="D24" s="4" t="s">
        <v>39</v>
      </c>
      <c r="E24" s="6">
        <v>85</v>
      </c>
      <c r="F24" s="6">
        <v>7</v>
      </c>
      <c r="G24" s="6">
        <v>5</v>
      </c>
      <c r="H24" s="6">
        <v>7</v>
      </c>
      <c r="I24" s="6"/>
      <c r="J24" s="6"/>
      <c r="K24" s="6"/>
      <c r="L24" s="6"/>
      <c r="M24" s="7">
        <f>CEILING( AVERAGE( R24,V24),1)</f>
        <v>4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85</v>
      </c>
      <c r="R24">
        <f>IFERROR(VALUE(F24),0)</f>
        <v>7</v>
      </c>
      <c r="S24">
        <f>IFERROR(VALUE(G24),0)</f>
        <v>5</v>
      </c>
      <c r="T24">
        <f>IFERROR(VALUE(H24),0)</f>
        <v>7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4</v>
      </c>
    </row>
    <row r="25" spans="1:25" x14ac:dyDescent="0.25">
      <c r="A25" s="4"/>
      <c r="B25" s="4">
        <v>17</v>
      </c>
      <c r="C25" s="4">
        <v>8949</v>
      </c>
      <c r="D25" s="4" t="s">
        <v>40</v>
      </c>
      <c r="E25" s="6">
        <v>80</v>
      </c>
      <c r="F25" s="6">
        <v>2</v>
      </c>
      <c r="G25" s="6">
        <v>2</v>
      </c>
      <c r="H25" s="6">
        <v>2</v>
      </c>
      <c r="I25" s="6" t="s">
        <v>24</v>
      </c>
      <c r="J25" s="6" t="s">
        <v>24</v>
      </c>
      <c r="K25" s="6" t="s">
        <v>24</v>
      </c>
      <c r="L25" s="6" t="s">
        <v>24</v>
      </c>
      <c r="M25" s="7" t="s">
        <v>21</v>
      </c>
      <c r="N25" s="7" t="s">
        <v>21</v>
      </c>
      <c r="O25" s="7" t="s">
        <v>25</v>
      </c>
      <c r="P25" s="2" t="s">
        <v>22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</row>
    <row r="26" spans="1:25" x14ac:dyDescent="0.25">
      <c r="A26" s="4"/>
      <c r="B26" s="4">
        <v>18</v>
      </c>
      <c r="C26" s="4">
        <v>13441</v>
      </c>
      <c r="D26" s="4" t="s">
        <v>41</v>
      </c>
      <c r="E26" s="6">
        <v>75</v>
      </c>
      <c r="F26" s="6">
        <v>2</v>
      </c>
      <c r="G26" s="6">
        <v>2</v>
      </c>
      <c r="H26" s="6">
        <v>2</v>
      </c>
      <c r="I26" s="6" t="s">
        <v>24</v>
      </c>
      <c r="J26" s="6" t="s">
        <v>24</v>
      </c>
      <c r="K26" s="6" t="s">
        <v>24</v>
      </c>
      <c r="L26" s="6" t="s">
        <v>24</v>
      </c>
      <c r="M26" s="7" t="s">
        <v>21</v>
      </c>
      <c r="N26" s="7" t="s">
        <v>21</v>
      </c>
      <c r="O26" s="7" t="s">
        <v>25</v>
      </c>
      <c r="P26" s="2" t="s">
        <v>22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</row>
    <row r="27" spans="1:25" x14ac:dyDescent="0.25">
      <c r="A27" s="4"/>
      <c r="B27" s="4">
        <v>19</v>
      </c>
      <c r="C27" s="4">
        <v>13434</v>
      </c>
      <c r="D27" s="4" t="s">
        <v>42</v>
      </c>
      <c r="E27" s="6">
        <v>90</v>
      </c>
      <c r="F27" s="6">
        <v>6</v>
      </c>
      <c r="G27" s="6">
        <v>6</v>
      </c>
      <c r="H27" s="6"/>
      <c r="I27" s="6"/>
      <c r="J27" s="6"/>
      <c r="K27" s="6"/>
      <c r="L27" s="6"/>
      <c r="M27" s="7">
        <f>CEILING( AVERAGE( R27,V27),1)</f>
        <v>3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90</v>
      </c>
      <c r="R27">
        <f>IFERROR(VALUE(F27),0)</f>
        <v>6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3</v>
      </c>
    </row>
    <row r="28" spans="1:25" x14ac:dyDescent="0.25">
      <c r="A28" s="4"/>
      <c r="B28" s="4">
        <v>20</v>
      </c>
      <c r="C28" s="4">
        <v>12329</v>
      </c>
      <c r="D28" s="4" t="s">
        <v>43</v>
      </c>
      <c r="E28" s="6">
        <v>85</v>
      </c>
      <c r="F28" s="6">
        <v>3</v>
      </c>
      <c r="G28" s="6">
        <v>2</v>
      </c>
      <c r="H28" s="6">
        <v>3</v>
      </c>
      <c r="I28" s="6" t="s">
        <v>24</v>
      </c>
      <c r="J28" s="6" t="s">
        <v>24</v>
      </c>
      <c r="K28" s="6" t="s">
        <v>24</v>
      </c>
      <c r="L28" s="6" t="s">
        <v>24</v>
      </c>
      <c r="M28" s="7" t="s">
        <v>21</v>
      </c>
      <c r="N28" s="7" t="s">
        <v>21</v>
      </c>
      <c r="O28" s="7" t="s">
        <v>25</v>
      </c>
      <c r="P28" s="2" t="s">
        <v>22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</row>
    <row r="29" spans="1:25" x14ac:dyDescent="0.25">
      <c r="A29" s="4"/>
      <c r="B29" s="4">
        <v>21</v>
      </c>
      <c r="C29" s="4">
        <v>12817</v>
      </c>
      <c r="D29" s="4" t="s">
        <v>44</v>
      </c>
      <c r="E29" s="6">
        <v>85</v>
      </c>
      <c r="F29" s="6">
        <v>7</v>
      </c>
      <c r="G29" s="6">
        <v>3</v>
      </c>
      <c r="H29" s="6">
        <v>7</v>
      </c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85</v>
      </c>
      <c r="R29">
        <f>IFERROR(VALUE(F29),0)</f>
        <v>7</v>
      </c>
      <c r="S29">
        <f>IFERROR(VALUE(G29),0)</f>
        <v>3</v>
      </c>
      <c r="T29">
        <f>IFERROR(VALUE(H29),0)</f>
        <v>7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6636</v>
      </c>
      <c r="D30" s="4" t="s">
        <v>45</v>
      </c>
      <c r="E30" s="6">
        <v>90</v>
      </c>
      <c r="F30" s="6">
        <v>2</v>
      </c>
      <c r="G30" s="6">
        <v>2</v>
      </c>
      <c r="H30" s="6">
        <v>0</v>
      </c>
      <c r="I30" s="6" t="s">
        <v>24</v>
      </c>
      <c r="J30" s="6" t="s">
        <v>24</v>
      </c>
      <c r="K30" s="6" t="s">
        <v>24</v>
      </c>
      <c r="L30" s="6" t="s">
        <v>24</v>
      </c>
      <c r="M30" s="7" t="s">
        <v>21</v>
      </c>
      <c r="N30" s="7" t="s">
        <v>21</v>
      </c>
      <c r="O30" s="7" t="s">
        <v>25</v>
      </c>
      <c r="P30" s="2" t="s">
        <v>22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</row>
    <row r="31" spans="1:25" x14ac:dyDescent="0.25">
      <c r="A31" s="4"/>
      <c r="B31" s="4">
        <v>23</v>
      </c>
      <c r="C31" s="4">
        <v>9159</v>
      </c>
      <c r="D31" s="4" t="s">
        <v>46</v>
      </c>
      <c r="E31" s="6">
        <v>85</v>
      </c>
      <c r="F31" s="6">
        <v>4</v>
      </c>
      <c r="G31" s="6">
        <v>4</v>
      </c>
      <c r="H31" s="6">
        <v>4</v>
      </c>
      <c r="I31" s="6" t="s">
        <v>24</v>
      </c>
      <c r="J31" s="6" t="s">
        <v>24</v>
      </c>
      <c r="K31" s="6" t="s">
        <v>24</v>
      </c>
      <c r="L31" s="6" t="s">
        <v>24</v>
      </c>
      <c r="M31" s="7" t="s">
        <v>21</v>
      </c>
      <c r="N31" s="7" t="s">
        <v>21</v>
      </c>
      <c r="O31" s="7" t="s">
        <v>25</v>
      </c>
      <c r="P31" s="2" t="s">
        <v>22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</row>
    <row r="32" spans="1:25" x14ac:dyDescent="0.25">
      <c r="A32" s="4"/>
      <c r="B32" s="4">
        <v>24</v>
      </c>
      <c r="C32" s="4">
        <v>11399</v>
      </c>
      <c r="D32" s="4" t="s">
        <v>47</v>
      </c>
      <c r="E32" s="6">
        <v>10</v>
      </c>
      <c r="F32" s="6">
        <v>0</v>
      </c>
      <c r="G32" s="6">
        <v>0</v>
      </c>
      <c r="H32" s="6"/>
      <c r="I32" s="6" t="s">
        <v>24</v>
      </c>
      <c r="J32" s="6" t="s">
        <v>24</v>
      </c>
      <c r="K32" s="6" t="s">
        <v>24</v>
      </c>
      <c r="L32" s="6" t="s">
        <v>24</v>
      </c>
      <c r="M32" s="7" t="s">
        <v>21</v>
      </c>
      <c r="N32" s="7" t="s">
        <v>21</v>
      </c>
      <c r="O32" s="7" t="s">
        <v>25</v>
      </c>
      <c r="P32" s="2" t="s">
        <v>22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</row>
    <row r="33" spans="1:25" x14ac:dyDescent="0.25">
      <c r="A33" s="4"/>
      <c r="B33" s="4">
        <v>25</v>
      </c>
      <c r="C33" s="4">
        <v>9122</v>
      </c>
      <c r="D33" s="4" t="s">
        <v>48</v>
      </c>
      <c r="E33" s="6">
        <v>90</v>
      </c>
      <c r="F33" s="6">
        <v>7</v>
      </c>
      <c r="G33" s="6">
        <v>3</v>
      </c>
      <c r="H33" s="6">
        <v>2</v>
      </c>
      <c r="I33" s="6" t="s">
        <v>24</v>
      </c>
      <c r="J33" s="6" t="s">
        <v>24</v>
      </c>
      <c r="K33" s="6" t="s">
        <v>24</v>
      </c>
      <c r="L33" s="6" t="s">
        <v>24</v>
      </c>
      <c r="M33" s="7" t="s">
        <v>21</v>
      </c>
      <c r="N33" s="7" t="s">
        <v>21</v>
      </c>
      <c r="O33" s="7" t="s">
        <v>25</v>
      </c>
      <c r="P33" s="2" t="s">
        <v>22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</row>
    <row r="34" spans="1:25" x14ac:dyDescent="0.25">
      <c r="A34" s="4"/>
      <c r="B34" s="4">
        <v>26</v>
      </c>
      <c r="C34" s="4">
        <v>12460</v>
      </c>
      <c r="D34" s="4" t="s">
        <v>49</v>
      </c>
      <c r="E34" s="6">
        <v>90</v>
      </c>
      <c r="F34" s="6">
        <v>6</v>
      </c>
      <c r="G34" s="6">
        <v>2</v>
      </c>
      <c r="H34" s="6">
        <v>4</v>
      </c>
      <c r="I34" s="6" t="s">
        <v>24</v>
      </c>
      <c r="J34" s="6" t="s">
        <v>24</v>
      </c>
      <c r="K34" s="6" t="s">
        <v>24</v>
      </c>
      <c r="L34" s="6" t="s">
        <v>24</v>
      </c>
      <c r="M34" s="7" t="s">
        <v>21</v>
      </c>
      <c r="N34" s="7" t="s">
        <v>21</v>
      </c>
      <c r="O34" s="7" t="s">
        <v>25</v>
      </c>
      <c r="P34" s="2" t="s">
        <v>22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</row>
    <row r="35" spans="1:25" x14ac:dyDescent="0.25">
      <c r="A35" s="4"/>
      <c r="B35" s="4">
        <v>27</v>
      </c>
      <c r="C35" s="4">
        <v>13095</v>
      </c>
      <c r="D35" s="4" t="s">
        <v>50</v>
      </c>
      <c r="E35" s="6">
        <v>20</v>
      </c>
      <c r="F35" s="6">
        <v>0</v>
      </c>
      <c r="G35" s="6">
        <v>0</v>
      </c>
      <c r="H35" s="6"/>
      <c r="I35" s="6" t="s">
        <v>24</v>
      </c>
      <c r="J35" s="6" t="s">
        <v>24</v>
      </c>
      <c r="K35" s="6" t="s">
        <v>24</v>
      </c>
      <c r="L35" s="6" t="s">
        <v>24</v>
      </c>
      <c r="M35" s="7" t="s">
        <v>21</v>
      </c>
      <c r="N35" s="7" t="s">
        <v>21</v>
      </c>
      <c r="O35" s="7" t="s">
        <v>25</v>
      </c>
      <c r="P35" s="2" t="s">
        <v>22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</row>
    <row r="36" spans="1:25" x14ac:dyDescent="0.25">
      <c r="A36" s="4"/>
      <c r="B36" s="4">
        <v>28</v>
      </c>
      <c r="C36" s="4">
        <v>7863</v>
      </c>
      <c r="D36" s="4" t="s">
        <v>51</v>
      </c>
      <c r="E36" s="6">
        <v>80</v>
      </c>
      <c r="F36" s="6">
        <v>7</v>
      </c>
      <c r="G36" s="6">
        <v>9</v>
      </c>
      <c r="H36" s="6"/>
      <c r="I36" s="6"/>
      <c r="J36" s="6"/>
      <c r="K36" s="6"/>
      <c r="L36" s="6"/>
      <c r="M36" s="7">
        <f>CEILING( AVERAGE( R36,V36),1)</f>
        <v>4</v>
      </c>
      <c r="N36" s="7" t="s">
        <v>21</v>
      </c>
      <c r="O36" s="7" t="str">
        <f>IF(ISBLANK(E36),"-",IF(AND(ISBLANK(P36),Q36&gt;=65,Y36&gt;=8,S36&gt;=8,U36&gt;=65,W36&gt;=8),"Promociona",IF(AND(Q36&gt;=65,U36&gt;=65,Y36&gt;=6,OR(S36&gt;=6,T36&gt;=6),OR(W36&gt;=6,X36&gt;=6)),"Regular",IF(AND(ISBLANK(I36),Q36&gt;=65,R36&gt;=1,OR(S36&gt;=6,T36&gt;=6)),"--","Libre"))))</f>
        <v>--</v>
      </c>
      <c r="P36" s="2" t="s">
        <v>22</v>
      </c>
      <c r="Q36">
        <f>IFERROR(VALUE(E36),0)</f>
        <v>80</v>
      </c>
      <c r="R36">
        <f>IFERROR(VALUE(F36),0)</f>
        <v>7</v>
      </c>
      <c r="S36">
        <f>IFERROR(VALUE(G36),0)</f>
        <v>9</v>
      </c>
      <c r="T36">
        <f>IFERROR(VALUE(H36),0)</f>
        <v>0</v>
      </c>
      <c r="U36">
        <f>IFERROR(VALUE(I36),0)</f>
        <v>0</v>
      </c>
      <c r="V36">
        <f>IFERROR(VALUE(J36),0)</f>
        <v>0</v>
      </c>
      <c r="W36">
        <f>IFERROR(VALUE(K36),0)</f>
        <v>0</v>
      </c>
      <c r="X36">
        <f>IFERROR(VALUE(L36),0)</f>
        <v>0</v>
      </c>
      <c r="Y36">
        <f>IFERROR(VALUE(M36),0)</f>
        <v>4</v>
      </c>
    </row>
    <row r="37" spans="1:25" x14ac:dyDescent="0.25">
      <c r="A37" s="4"/>
      <c r="B37" s="4">
        <v>29</v>
      </c>
      <c r="C37" s="4">
        <v>11582</v>
      </c>
      <c r="D37" s="4" t="s">
        <v>52</v>
      </c>
      <c r="E37" s="6">
        <v>40</v>
      </c>
      <c r="F37" s="6">
        <v>0</v>
      </c>
      <c r="G37" s="6">
        <v>0</v>
      </c>
      <c r="H37" s="6"/>
      <c r="I37" s="6" t="s">
        <v>24</v>
      </c>
      <c r="J37" s="6" t="s">
        <v>24</v>
      </c>
      <c r="K37" s="6" t="s">
        <v>24</v>
      </c>
      <c r="L37" s="6" t="s">
        <v>24</v>
      </c>
      <c r="M37" s="7" t="s">
        <v>21</v>
      </c>
      <c r="N37" s="7" t="s">
        <v>21</v>
      </c>
      <c r="O37" s="7" t="s">
        <v>25</v>
      </c>
      <c r="P37" s="2" t="s">
        <v>22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</row>
    <row r="38" spans="1:25" x14ac:dyDescent="0.25">
      <c r="A38" s="4"/>
      <c r="B38" s="4">
        <v>30</v>
      </c>
      <c r="C38" s="4">
        <v>12198</v>
      </c>
      <c r="D38" s="4" t="s">
        <v>53</v>
      </c>
      <c r="E38" s="6">
        <v>80</v>
      </c>
      <c r="F38" s="6">
        <v>6</v>
      </c>
      <c r="G38" s="6">
        <v>3</v>
      </c>
      <c r="H38" s="6"/>
      <c r="I38" s="6" t="s">
        <v>24</v>
      </c>
      <c r="J38" s="6" t="s">
        <v>24</v>
      </c>
      <c r="K38" s="6" t="s">
        <v>24</v>
      </c>
      <c r="L38" s="6" t="s">
        <v>24</v>
      </c>
      <c r="M38" s="7" t="s">
        <v>21</v>
      </c>
      <c r="N38" s="7" t="s">
        <v>21</v>
      </c>
      <c r="O38" s="7" t="s">
        <v>25</v>
      </c>
      <c r="P38" s="2" t="s">
        <v>22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</row>
    <row r="39" spans="1:25" x14ac:dyDescent="0.25">
      <c r="A39" s="4"/>
      <c r="B39" s="4">
        <v>31</v>
      </c>
      <c r="C39" s="4">
        <v>13630</v>
      </c>
      <c r="D39" s="4" t="s">
        <v>54</v>
      </c>
      <c r="E39" s="6">
        <v>80</v>
      </c>
      <c r="F39" s="6">
        <v>8</v>
      </c>
      <c r="G39" s="6">
        <v>4</v>
      </c>
      <c r="H39" s="6">
        <v>3</v>
      </c>
      <c r="I39" s="6" t="s">
        <v>24</v>
      </c>
      <c r="J39" s="6" t="s">
        <v>24</v>
      </c>
      <c r="K39" s="6" t="s">
        <v>24</v>
      </c>
      <c r="L39" s="6" t="s">
        <v>24</v>
      </c>
      <c r="M39" s="7" t="s">
        <v>21</v>
      </c>
      <c r="N39" s="7" t="s">
        <v>21</v>
      </c>
      <c r="O39" s="7" t="s">
        <v>25</v>
      </c>
      <c r="P39" s="2" t="s">
        <v>22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</row>
    <row r="40" spans="1:25" x14ac:dyDescent="0.25">
      <c r="A40" s="4"/>
      <c r="B40" s="4">
        <v>32</v>
      </c>
      <c r="C40" s="4">
        <v>6197</v>
      </c>
      <c r="D40" s="4" t="s">
        <v>55</v>
      </c>
      <c r="E40" s="6">
        <v>20</v>
      </c>
      <c r="F40" s="6">
        <v>0</v>
      </c>
      <c r="G40" s="6">
        <v>0</v>
      </c>
      <c r="H40" s="6"/>
      <c r="I40" s="6" t="s">
        <v>24</v>
      </c>
      <c r="J40" s="6" t="s">
        <v>24</v>
      </c>
      <c r="K40" s="6" t="s">
        <v>24</v>
      </c>
      <c r="L40" s="6" t="s">
        <v>24</v>
      </c>
      <c r="M40" s="7" t="s">
        <v>21</v>
      </c>
      <c r="N40" s="7" t="s">
        <v>21</v>
      </c>
      <c r="O40" s="7" t="s">
        <v>25</v>
      </c>
      <c r="P40" s="2" t="s">
        <v>22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</row>
    <row r="41" spans="1:25" x14ac:dyDescent="0.25">
      <c r="A41" s="4"/>
      <c r="B41" s="4">
        <v>33</v>
      </c>
      <c r="C41" s="4">
        <v>13218</v>
      </c>
      <c r="D41" s="4" t="s">
        <v>56</v>
      </c>
      <c r="E41" s="6">
        <v>40</v>
      </c>
      <c r="F41" s="6">
        <v>0</v>
      </c>
      <c r="G41" s="6">
        <v>0</v>
      </c>
      <c r="H41" s="6"/>
      <c r="I41" s="6" t="s">
        <v>24</v>
      </c>
      <c r="J41" s="6" t="s">
        <v>24</v>
      </c>
      <c r="K41" s="6" t="s">
        <v>24</v>
      </c>
      <c r="L41" s="6" t="s">
        <v>24</v>
      </c>
      <c r="M41" s="7" t="s">
        <v>21</v>
      </c>
      <c r="N41" s="7" t="s">
        <v>21</v>
      </c>
      <c r="O41" s="7" t="s">
        <v>25</v>
      </c>
      <c r="P41" s="2" t="s">
        <v>22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</row>
    <row r="42" spans="1:25" x14ac:dyDescent="0.25">
      <c r="A42" s="4"/>
      <c r="B42" s="4">
        <v>34</v>
      </c>
      <c r="C42" s="4">
        <v>9904</v>
      </c>
      <c r="D42" s="4" t="s">
        <v>57</v>
      </c>
      <c r="E42" s="6">
        <v>90</v>
      </c>
      <c r="F42" s="6">
        <v>9</v>
      </c>
      <c r="G42" s="6">
        <v>9</v>
      </c>
      <c r="H42" s="6"/>
      <c r="I42" s="6"/>
      <c r="J42" s="6"/>
      <c r="K42" s="6"/>
      <c r="L42" s="6"/>
      <c r="M42" s="7">
        <f>CEILING( AVERAGE( R42,V42),1)</f>
        <v>5</v>
      </c>
      <c r="N42" s="7" t="s">
        <v>21</v>
      </c>
      <c r="O42" s="7" t="str">
        <f>IF(ISBLANK(E42),"-",IF(AND(ISBLANK(P42),Q42&gt;=65,Y42&gt;=8,S42&gt;=8,U42&gt;=65,W42&gt;=8),"Promociona",IF(AND(Q42&gt;=65,U42&gt;=65,Y42&gt;=6,OR(S42&gt;=6,T42&gt;=6),OR(W42&gt;=6,X42&gt;=6)),"Regular",IF(AND(ISBLANK(I42),Q42&gt;=65,R42&gt;=1,OR(S42&gt;=6,T42&gt;=6)),"--","Libre"))))</f>
        <v>--</v>
      </c>
      <c r="P42" s="2" t="s">
        <v>22</v>
      </c>
      <c r="Q42">
        <f>IFERROR(VALUE(E42),0)</f>
        <v>90</v>
      </c>
      <c r="R42">
        <f>IFERROR(VALUE(F42),0)</f>
        <v>9</v>
      </c>
      <c r="S42">
        <f>IFERROR(VALUE(G42),0)</f>
        <v>9</v>
      </c>
      <c r="T42">
        <f>IFERROR(VALUE(H42),0)</f>
        <v>0</v>
      </c>
      <c r="U42">
        <f>IFERROR(VALUE(I42),0)</f>
        <v>0</v>
      </c>
      <c r="V42">
        <f>IFERROR(VALUE(J42),0)</f>
        <v>0</v>
      </c>
      <c r="W42">
        <f>IFERROR(VALUE(K42),0)</f>
        <v>0</v>
      </c>
      <c r="X42">
        <f>IFERROR(VALUE(L42),0)</f>
        <v>0</v>
      </c>
      <c r="Y42">
        <f>IFERROR(VALUE(M42),0)</f>
        <v>5</v>
      </c>
    </row>
    <row r="43" spans="1:25" x14ac:dyDescent="0.25">
      <c r="A43" s="4"/>
      <c r="B43" s="4">
        <v>35</v>
      </c>
      <c r="C43" s="4">
        <v>11552</v>
      </c>
      <c r="D43" s="4" t="s">
        <v>58</v>
      </c>
      <c r="E43" s="6">
        <v>80</v>
      </c>
      <c r="F43" s="6">
        <v>6</v>
      </c>
      <c r="G43" s="6">
        <v>5</v>
      </c>
      <c r="H43" s="6">
        <v>6</v>
      </c>
      <c r="I43" s="6"/>
      <c r="J43" s="6"/>
      <c r="K43" s="6"/>
      <c r="L43" s="6"/>
      <c r="M43" s="7">
        <f>CEILING( AVERAGE( R43,V43),1)</f>
        <v>3</v>
      </c>
      <c r="N43" s="7" t="s">
        <v>21</v>
      </c>
      <c r="O43" s="7" t="str">
        <f>IF(ISBLANK(E43),"-",IF(AND(ISBLANK(P43),Q43&gt;=65,Y43&gt;=8,S43&gt;=8,U43&gt;=65,W43&gt;=8),"Promociona",IF(AND(Q43&gt;=65,U43&gt;=65,Y43&gt;=6,OR(S43&gt;=6,T43&gt;=6),OR(W43&gt;=6,X43&gt;=6)),"Regular",IF(AND(ISBLANK(I43),Q43&gt;=65,R43&gt;=1,OR(S43&gt;=6,T43&gt;=6)),"--","Libre"))))</f>
        <v>--</v>
      </c>
      <c r="P43" s="2" t="s">
        <v>22</v>
      </c>
      <c r="Q43">
        <f>IFERROR(VALUE(E43),0)</f>
        <v>80</v>
      </c>
      <c r="R43">
        <f>IFERROR(VALUE(F43),0)</f>
        <v>6</v>
      </c>
      <c r="S43">
        <f>IFERROR(VALUE(G43),0)</f>
        <v>5</v>
      </c>
      <c r="T43">
        <f>IFERROR(VALUE(H43),0)</f>
        <v>6</v>
      </c>
      <c r="U43">
        <f>IFERROR(VALUE(I43),0)</f>
        <v>0</v>
      </c>
      <c r="V43">
        <f>IFERROR(VALUE(J43),0)</f>
        <v>0</v>
      </c>
      <c r="W43">
        <f>IFERROR(VALUE(K43),0)</f>
        <v>0</v>
      </c>
      <c r="X43">
        <f>IFERROR(VALUE(L43),0)</f>
        <v>0</v>
      </c>
      <c r="Y43">
        <f>IFERROR(VALUE(M43),0)</f>
        <v>3</v>
      </c>
    </row>
    <row r="44" spans="1:25" x14ac:dyDescent="0.25">
      <c r="A44" s="4"/>
      <c r="B44" s="4">
        <v>36</v>
      </c>
      <c r="C44" s="4">
        <v>13229</v>
      </c>
      <c r="D44" s="4" t="s">
        <v>59</v>
      </c>
      <c r="E44" s="6">
        <v>100</v>
      </c>
      <c r="F44" s="6">
        <v>6</v>
      </c>
      <c r="G44" s="6">
        <v>4</v>
      </c>
      <c r="H44" s="6">
        <v>5</v>
      </c>
      <c r="I44" s="6" t="s">
        <v>24</v>
      </c>
      <c r="J44" s="6" t="s">
        <v>24</v>
      </c>
      <c r="K44" s="6" t="s">
        <v>24</v>
      </c>
      <c r="L44" s="6" t="s">
        <v>24</v>
      </c>
      <c r="M44" s="7" t="s">
        <v>21</v>
      </c>
      <c r="N44" s="7" t="s">
        <v>21</v>
      </c>
      <c r="O44" s="7" t="s">
        <v>25</v>
      </c>
      <c r="P44" s="2" t="s">
        <v>22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</row>
    <row r="45" spans="1:25" x14ac:dyDescent="0.25">
      <c r="A45" s="4"/>
      <c r="B45" s="4">
        <v>37</v>
      </c>
      <c r="C45" s="4">
        <v>11572</v>
      </c>
      <c r="D45" s="4" t="s">
        <v>60</v>
      </c>
      <c r="E45" s="6">
        <v>80</v>
      </c>
      <c r="F45" s="6">
        <v>6</v>
      </c>
      <c r="G45" s="6">
        <v>2</v>
      </c>
      <c r="H45" s="6">
        <v>0</v>
      </c>
      <c r="I45" s="6" t="s">
        <v>24</v>
      </c>
      <c r="J45" s="6" t="s">
        <v>24</v>
      </c>
      <c r="K45" s="6" t="s">
        <v>24</v>
      </c>
      <c r="L45" s="6" t="s">
        <v>24</v>
      </c>
      <c r="M45" s="7" t="s">
        <v>21</v>
      </c>
      <c r="N45" s="7" t="s">
        <v>21</v>
      </c>
      <c r="O45" s="7" t="s">
        <v>25</v>
      </c>
      <c r="P45" s="2" t="s">
        <v>22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</row>
    <row r="46" spans="1:25" x14ac:dyDescent="0.25">
      <c r="A46" s="4"/>
      <c r="B46" s="4">
        <v>38</v>
      </c>
      <c r="C46" s="4">
        <v>10798</v>
      </c>
      <c r="D46" s="4" t="s">
        <v>61</v>
      </c>
      <c r="E46" s="6">
        <v>20</v>
      </c>
      <c r="F46" s="6">
        <v>0</v>
      </c>
      <c r="G46" s="6">
        <v>0</v>
      </c>
      <c r="H46" s="6"/>
      <c r="I46" s="6" t="s">
        <v>24</v>
      </c>
      <c r="J46" s="6" t="s">
        <v>24</v>
      </c>
      <c r="K46" s="6" t="s">
        <v>24</v>
      </c>
      <c r="L46" s="6" t="s">
        <v>24</v>
      </c>
      <c r="M46" s="7" t="s">
        <v>21</v>
      </c>
      <c r="N46" s="7" t="s">
        <v>21</v>
      </c>
      <c r="O46" s="7" t="s">
        <v>25</v>
      </c>
      <c r="P46" s="2" t="s">
        <v>22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</row>
    <row r="47" spans="1:25" x14ac:dyDescent="0.25">
      <c r="A47" s="4"/>
      <c r="B47" s="4">
        <v>39</v>
      </c>
      <c r="C47" s="4">
        <v>6389</v>
      </c>
      <c r="D47" s="4" t="s">
        <v>62</v>
      </c>
      <c r="E47" s="6">
        <v>80</v>
      </c>
      <c r="F47" s="6">
        <v>8</v>
      </c>
      <c r="G47" s="6">
        <v>8</v>
      </c>
      <c r="H47" s="6"/>
      <c r="I47" s="6"/>
      <c r="J47" s="6"/>
      <c r="K47" s="6"/>
      <c r="L47" s="6"/>
      <c r="M47" s="7">
        <f>CEILING( AVERAGE( R47,V47),1)</f>
        <v>4</v>
      </c>
      <c r="N47" s="7" t="s">
        <v>21</v>
      </c>
      <c r="O47" s="7" t="str">
        <f>IF(ISBLANK(E47),"-",IF(AND(ISBLANK(P47),Q47&gt;=65,Y47&gt;=8,S47&gt;=8,U47&gt;=65,W47&gt;=8),"Promociona",IF(AND(Q47&gt;=65,U47&gt;=65,Y47&gt;=6,OR(S47&gt;=6,T47&gt;=6),OR(W47&gt;=6,X47&gt;=6)),"Regular",IF(AND(ISBLANK(I47),Q47&gt;=65,R47&gt;=1,OR(S47&gt;=6,T47&gt;=6)),"--","Libre"))))</f>
        <v>--</v>
      </c>
      <c r="P47" s="2" t="s">
        <v>22</v>
      </c>
      <c r="Q47">
        <f>IFERROR(VALUE(E47),0)</f>
        <v>80</v>
      </c>
      <c r="R47">
        <f>IFERROR(VALUE(F47),0)</f>
        <v>8</v>
      </c>
      <c r="S47">
        <f>IFERROR(VALUE(G47),0)</f>
        <v>8</v>
      </c>
      <c r="T47">
        <f>IFERROR(VALUE(H47),0)</f>
        <v>0</v>
      </c>
      <c r="U47">
        <f>IFERROR(VALUE(I47),0)</f>
        <v>0</v>
      </c>
      <c r="V47">
        <f>IFERROR(VALUE(J47),0)</f>
        <v>0</v>
      </c>
      <c r="W47">
        <f>IFERROR(VALUE(K47),0)</f>
        <v>0</v>
      </c>
      <c r="X47">
        <f>IFERROR(VALUE(L47),0)</f>
        <v>0</v>
      </c>
      <c r="Y47">
        <f>IFERROR(VALUE(M47),0)</f>
        <v>4</v>
      </c>
    </row>
    <row r="48" spans="1:25" x14ac:dyDescent="0.25">
      <c r="A48" s="4"/>
      <c r="B48" s="4">
        <v>40</v>
      </c>
      <c r="C48" s="4">
        <v>13590</v>
      </c>
      <c r="D48" s="4" t="s">
        <v>63</v>
      </c>
      <c r="E48" s="6">
        <v>20</v>
      </c>
      <c r="F48" s="6">
        <v>0</v>
      </c>
      <c r="G48" s="6">
        <v>0</v>
      </c>
      <c r="H48" s="6"/>
      <c r="I48" s="6" t="s">
        <v>24</v>
      </c>
      <c r="J48" s="6" t="s">
        <v>24</v>
      </c>
      <c r="K48" s="6" t="s">
        <v>24</v>
      </c>
      <c r="L48" s="6" t="s">
        <v>24</v>
      </c>
      <c r="M48" s="7" t="s">
        <v>21</v>
      </c>
      <c r="N48" s="7" t="s">
        <v>21</v>
      </c>
      <c r="O48" s="7" t="s">
        <v>25</v>
      </c>
      <c r="P48" s="2" t="s">
        <v>22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</row>
    <row r="49" spans="1:25" x14ac:dyDescent="0.25">
      <c r="A49" s="4"/>
      <c r="B49" s="4">
        <v>41</v>
      </c>
      <c r="C49" s="4">
        <v>12237</v>
      </c>
      <c r="D49" s="4" t="s">
        <v>64</v>
      </c>
      <c r="E49" s="6">
        <v>20</v>
      </c>
      <c r="F49" s="6">
        <v>0</v>
      </c>
      <c r="G49" s="6">
        <v>0</v>
      </c>
      <c r="H49" s="6"/>
      <c r="I49" s="6" t="s">
        <v>24</v>
      </c>
      <c r="J49" s="6" t="s">
        <v>24</v>
      </c>
      <c r="K49" s="6" t="s">
        <v>24</v>
      </c>
      <c r="L49" s="6" t="s">
        <v>24</v>
      </c>
      <c r="M49" s="7" t="s">
        <v>21</v>
      </c>
      <c r="N49" s="7" t="s">
        <v>21</v>
      </c>
      <c r="O49" s="7" t="s">
        <v>25</v>
      </c>
      <c r="P49" s="2" t="s">
        <v>22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</row>
    <row r="50" spans="1:25" x14ac:dyDescent="0.25">
      <c r="A50" s="4"/>
      <c r="B50" s="4">
        <v>42</v>
      </c>
      <c r="C50" s="4">
        <v>9126</v>
      </c>
      <c r="D50" s="4" t="s">
        <v>65</v>
      </c>
      <c r="E50" s="6">
        <v>80</v>
      </c>
      <c r="F50" s="6">
        <v>6</v>
      </c>
      <c r="G50" s="6">
        <v>4</v>
      </c>
      <c r="H50" s="6">
        <v>0</v>
      </c>
      <c r="I50" s="6" t="s">
        <v>24</v>
      </c>
      <c r="J50" s="6" t="s">
        <v>24</v>
      </c>
      <c r="K50" s="6" t="s">
        <v>24</v>
      </c>
      <c r="L50" s="6" t="s">
        <v>24</v>
      </c>
      <c r="M50" s="7" t="s">
        <v>21</v>
      </c>
      <c r="N50" s="7" t="s">
        <v>21</v>
      </c>
      <c r="O50" s="7" t="s">
        <v>25</v>
      </c>
      <c r="P50" s="2" t="s">
        <v>22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</row>
    <row r="51" spans="1:25" x14ac:dyDescent="0.25">
      <c r="A51" s="4"/>
      <c r="B51" s="4">
        <v>43</v>
      </c>
      <c r="C51" s="4">
        <v>11140</v>
      </c>
      <c r="D51" s="4" t="s">
        <v>66</v>
      </c>
      <c r="E51" s="6">
        <v>90</v>
      </c>
      <c r="F51" s="6">
        <v>7</v>
      </c>
      <c r="G51" s="6">
        <v>4</v>
      </c>
      <c r="H51" s="6">
        <v>7</v>
      </c>
      <c r="I51" s="6"/>
      <c r="J51" s="6"/>
      <c r="K51" s="6"/>
      <c r="L51" s="6"/>
      <c r="M51" s="7">
        <f>CEILING( AVERAGE( R51,V51),1)</f>
        <v>4</v>
      </c>
      <c r="N51" s="7" t="s">
        <v>21</v>
      </c>
      <c r="O51" s="7" t="str">
        <f>IF(ISBLANK(E51),"-",IF(AND(ISBLANK(P51),Q51&gt;=65,Y51&gt;=8,S51&gt;=8,U51&gt;=65,W51&gt;=8),"Promociona",IF(AND(Q51&gt;=65,U51&gt;=65,Y51&gt;=6,OR(S51&gt;=6,T51&gt;=6),OR(W51&gt;=6,X51&gt;=6)),"Regular",IF(AND(ISBLANK(I51),Q51&gt;=65,R51&gt;=1,OR(S51&gt;=6,T51&gt;=6)),"--","Libre"))))</f>
        <v>--</v>
      </c>
      <c r="P51" s="2" t="s">
        <v>22</v>
      </c>
      <c r="Q51">
        <f>IFERROR(VALUE(E51),0)</f>
        <v>90</v>
      </c>
      <c r="R51">
        <f>IFERROR(VALUE(F51),0)</f>
        <v>7</v>
      </c>
      <c r="S51">
        <f>IFERROR(VALUE(G51),0)</f>
        <v>4</v>
      </c>
      <c r="T51">
        <f>IFERROR(VALUE(H51),0)</f>
        <v>7</v>
      </c>
      <c r="U51">
        <f>IFERROR(VALUE(I51),0)</f>
        <v>0</v>
      </c>
      <c r="V51">
        <f>IFERROR(VALUE(J51),0)</f>
        <v>0</v>
      </c>
      <c r="W51">
        <f>IFERROR(VALUE(K51),0)</f>
        <v>0</v>
      </c>
      <c r="X51">
        <f>IFERROR(VALUE(L51),0)</f>
        <v>0</v>
      </c>
      <c r="Y51">
        <f>IFERROR(VALUE(M51),0)</f>
        <v>4</v>
      </c>
    </row>
    <row r="52" spans="1:25" x14ac:dyDescent="0.25">
      <c r="A52" s="4"/>
      <c r="B52" s="4">
        <v>44</v>
      </c>
      <c r="C52" s="4">
        <v>13252</v>
      </c>
      <c r="D52" s="4" t="s">
        <v>67</v>
      </c>
      <c r="E52" s="6">
        <v>20</v>
      </c>
      <c r="F52" s="6">
        <v>0</v>
      </c>
      <c r="G52" s="6">
        <v>0</v>
      </c>
      <c r="H52" s="6"/>
      <c r="I52" s="6" t="s">
        <v>24</v>
      </c>
      <c r="J52" s="6" t="s">
        <v>24</v>
      </c>
      <c r="K52" s="6" t="s">
        <v>24</v>
      </c>
      <c r="L52" s="6" t="s">
        <v>24</v>
      </c>
      <c r="M52" s="7" t="s">
        <v>21</v>
      </c>
      <c r="N52" s="7" t="s">
        <v>21</v>
      </c>
      <c r="O52" s="7" t="s">
        <v>25</v>
      </c>
      <c r="P52" s="2" t="s">
        <v>22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</row>
    <row r="53" spans="1:25" x14ac:dyDescent="0.25">
      <c r="A53" s="4"/>
      <c r="B53" s="4">
        <v>45</v>
      </c>
      <c r="C53" s="4">
        <v>9869</v>
      </c>
      <c r="D53" s="4" t="s">
        <v>68</v>
      </c>
      <c r="E53" s="6">
        <v>30</v>
      </c>
      <c r="F53" s="6">
        <v>0</v>
      </c>
      <c r="G53" s="6">
        <v>0</v>
      </c>
      <c r="H53" s="6"/>
      <c r="I53" s="6" t="s">
        <v>24</v>
      </c>
      <c r="J53" s="6" t="s">
        <v>24</v>
      </c>
      <c r="K53" s="6" t="s">
        <v>24</v>
      </c>
      <c r="L53" s="6" t="s">
        <v>24</v>
      </c>
      <c r="M53" s="7" t="s">
        <v>21</v>
      </c>
      <c r="N53" s="7" t="s">
        <v>21</v>
      </c>
      <c r="O53" s="7" t="s">
        <v>25</v>
      </c>
      <c r="P53" s="2" t="s">
        <v>22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</row>
    <row r="54" spans="1:25" x14ac:dyDescent="0.25">
      <c r="A54" s="4"/>
      <c r="B54" s="4">
        <v>46</v>
      </c>
      <c r="C54" s="4">
        <v>13578</v>
      </c>
      <c r="D54" s="4" t="s">
        <v>69</v>
      </c>
      <c r="E54" s="6">
        <v>70</v>
      </c>
      <c r="F54" s="6">
        <v>7</v>
      </c>
      <c r="G54" s="6">
        <v>8</v>
      </c>
      <c r="H54" s="6"/>
      <c r="I54" s="6"/>
      <c r="J54" s="6"/>
      <c r="K54" s="6"/>
      <c r="L54" s="6"/>
      <c r="M54" s="7">
        <f>CEILING( AVERAGE( R54,V54),1)</f>
        <v>4</v>
      </c>
      <c r="N54" s="7" t="s">
        <v>21</v>
      </c>
      <c r="O54" s="7" t="str">
        <f>IF(ISBLANK(E54),"-",IF(AND(ISBLANK(P54),Q54&gt;=65,Y54&gt;=8,S54&gt;=8,U54&gt;=65,W54&gt;=8),"Promociona",IF(AND(Q54&gt;=65,U54&gt;=65,Y54&gt;=6,OR(S54&gt;=6,T54&gt;=6),OR(W54&gt;=6,X54&gt;=6)),"Regular",IF(AND(ISBLANK(I54),Q54&gt;=65,R54&gt;=1,OR(S54&gt;=6,T54&gt;=6)),"--","Libre"))))</f>
        <v>--</v>
      </c>
      <c r="P54" s="2" t="s">
        <v>22</v>
      </c>
      <c r="Q54">
        <f>IFERROR(VALUE(E54),0)</f>
        <v>70</v>
      </c>
      <c r="R54">
        <f>IFERROR(VALUE(F54),0)</f>
        <v>7</v>
      </c>
      <c r="S54">
        <f>IFERROR(VALUE(G54),0)</f>
        <v>8</v>
      </c>
      <c r="T54">
        <f>IFERROR(VALUE(H54),0)</f>
        <v>0</v>
      </c>
      <c r="U54">
        <f>IFERROR(VALUE(I54),0)</f>
        <v>0</v>
      </c>
      <c r="V54">
        <f>IFERROR(VALUE(J54),0)</f>
        <v>0</v>
      </c>
      <c r="W54">
        <f>IFERROR(VALUE(K54),0)</f>
        <v>0</v>
      </c>
      <c r="X54">
        <f>IFERROR(VALUE(L54),0)</f>
        <v>0</v>
      </c>
      <c r="Y54">
        <f>IFERROR(VALUE(M54),0)</f>
        <v>4</v>
      </c>
    </row>
    <row r="55" spans="1:25" x14ac:dyDescent="0.25">
      <c r="A55" s="4"/>
      <c r="B55" s="4">
        <v>47</v>
      </c>
      <c r="C55" s="4">
        <v>13565</v>
      </c>
      <c r="D55" s="4" t="s">
        <v>70</v>
      </c>
      <c r="E55" s="6">
        <v>90</v>
      </c>
      <c r="F55" s="6">
        <v>7</v>
      </c>
      <c r="G55" s="6">
        <v>2</v>
      </c>
      <c r="H55" s="6">
        <v>2</v>
      </c>
      <c r="I55" s="6" t="s">
        <v>24</v>
      </c>
      <c r="J55" s="6" t="s">
        <v>24</v>
      </c>
      <c r="K55" s="6" t="s">
        <v>24</v>
      </c>
      <c r="L55" s="6" t="s">
        <v>24</v>
      </c>
      <c r="M55" s="7" t="s">
        <v>21</v>
      </c>
      <c r="N55" s="7" t="s">
        <v>21</v>
      </c>
      <c r="O55" s="7" t="s">
        <v>25</v>
      </c>
      <c r="P55" s="2" t="s">
        <v>22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</row>
    <row r="56" spans="1:25" x14ac:dyDescent="0.25">
      <c r="A56" s="4"/>
      <c r="B56" s="4">
        <v>48</v>
      </c>
      <c r="C56" s="4">
        <v>13564</v>
      </c>
      <c r="D56" s="4" t="s">
        <v>71</v>
      </c>
      <c r="E56" s="6">
        <v>100</v>
      </c>
      <c r="F56" s="6">
        <v>6</v>
      </c>
      <c r="G56" s="6">
        <v>6</v>
      </c>
      <c r="H56" s="6"/>
      <c r="I56" s="6"/>
      <c r="J56" s="6"/>
      <c r="K56" s="6"/>
      <c r="L56" s="6"/>
      <c r="M56" s="7">
        <f>CEILING( AVERAGE( R56,V56),1)</f>
        <v>3</v>
      </c>
      <c r="N56" s="7" t="s">
        <v>21</v>
      </c>
      <c r="O56" s="7" t="str">
        <f>IF(ISBLANK(E56),"-",IF(AND(ISBLANK(P56),Q56&gt;=65,Y56&gt;=8,S56&gt;=8,U56&gt;=65,W56&gt;=8),"Promociona",IF(AND(Q56&gt;=65,U56&gt;=65,Y56&gt;=6,OR(S56&gt;=6,T56&gt;=6),OR(W56&gt;=6,X56&gt;=6)),"Regular",IF(AND(ISBLANK(I56),Q56&gt;=65,R56&gt;=1,OR(S56&gt;=6,T56&gt;=6)),"--","Libre"))))</f>
        <v>--</v>
      </c>
      <c r="P56" s="2" t="s">
        <v>22</v>
      </c>
      <c r="Q56">
        <f>IFERROR(VALUE(E56),0)</f>
        <v>100</v>
      </c>
      <c r="R56">
        <f>IFERROR(VALUE(F56),0)</f>
        <v>6</v>
      </c>
      <c r="S56">
        <f>IFERROR(VALUE(G56),0)</f>
        <v>6</v>
      </c>
      <c r="T56">
        <f>IFERROR(VALUE(H56),0)</f>
        <v>0</v>
      </c>
      <c r="U56">
        <f>IFERROR(VALUE(I56),0)</f>
        <v>0</v>
      </c>
      <c r="V56">
        <f>IFERROR(VALUE(J56),0)</f>
        <v>0</v>
      </c>
      <c r="W56">
        <f>IFERROR(VALUE(K56),0)</f>
        <v>0</v>
      </c>
      <c r="X56">
        <f>IFERROR(VALUE(L56),0)</f>
        <v>0</v>
      </c>
      <c r="Y56">
        <f>IFERROR(VALUE(M56),0)</f>
        <v>3</v>
      </c>
    </row>
    <row r="57" spans="1:25" x14ac:dyDescent="0.25">
      <c r="A57" s="4"/>
      <c r="B57" s="4">
        <v>49</v>
      </c>
      <c r="C57" s="4">
        <v>9787</v>
      </c>
      <c r="D57" s="4" t="s">
        <v>72</v>
      </c>
      <c r="E57" s="6">
        <v>70</v>
      </c>
      <c r="F57" s="6">
        <v>6</v>
      </c>
      <c r="G57" s="6">
        <v>4</v>
      </c>
      <c r="H57" s="6">
        <v>9</v>
      </c>
      <c r="I57" s="6"/>
      <c r="J57" s="6"/>
      <c r="K57" s="6"/>
      <c r="L57" s="6"/>
      <c r="M57" s="7">
        <f>CEILING( AVERAGE( R57,V57),1)</f>
        <v>3</v>
      </c>
      <c r="N57" s="7" t="s">
        <v>21</v>
      </c>
      <c r="O57" s="7" t="str">
        <f>IF(ISBLANK(E57),"-",IF(AND(ISBLANK(P57),Q57&gt;=65,Y57&gt;=8,S57&gt;=8,U57&gt;=65,W57&gt;=8),"Promociona",IF(AND(Q57&gt;=65,U57&gt;=65,Y57&gt;=6,OR(S57&gt;=6,T57&gt;=6),OR(W57&gt;=6,X57&gt;=6)),"Regular",IF(AND(ISBLANK(I57),Q57&gt;=65,R57&gt;=1,OR(S57&gt;=6,T57&gt;=6)),"--","Libre"))))</f>
        <v>--</v>
      </c>
      <c r="P57" s="2" t="s">
        <v>22</v>
      </c>
      <c r="Q57">
        <f>IFERROR(VALUE(E57),0)</f>
        <v>70</v>
      </c>
      <c r="R57">
        <f>IFERROR(VALUE(F57),0)</f>
        <v>6</v>
      </c>
      <c r="S57">
        <f>IFERROR(VALUE(G57),0)</f>
        <v>4</v>
      </c>
      <c r="T57">
        <f>IFERROR(VALUE(H57),0)</f>
        <v>9</v>
      </c>
      <c r="U57">
        <f>IFERROR(VALUE(I57),0)</f>
        <v>0</v>
      </c>
      <c r="V57">
        <f>IFERROR(VALUE(J57),0)</f>
        <v>0</v>
      </c>
      <c r="W57">
        <f>IFERROR(VALUE(K57),0)</f>
        <v>0</v>
      </c>
      <c r="X57">
        <f>IFERROR(VALUE(L57),0)</f>
        <v>0</v>
      </c>
      <c r="Y57">
        <f>IFERROR(VALUE(M57),0)</f>
        <v>3</v>
      </c>
    </row>
    <row r="58" spans="1:25" x14ac:dyDescent="0.25">
      <c r="A58" s="4"/>
      <c r="B58" s="4">
        <v>50</v>
      </c>
      <c r="C58" s="4">
        <v>1728</v>
      </c>
      <c r="D58" s="4" t="s">
        <v>73</v>
      </c>
      <c r="E58" s="6">
        <v>50</v>
      </c>
      <c r="F58" s="6">
        <v>0</v>
      </c>
      <c r="G58" s="6">
        <v>0</v>
      </c>
      <c r="H58" s="6"/>
      <c r="I58" s="6" t="s">
        <v>24</v>
      </c>
      <c r="J58" s="6" t="s">
        <v>24</v>
      </c>
      <c r="K58" s="6" t="s">
        <v>24</v>
      </c>
      <c r="L58" s="6" t="s">
        <v>24</v>
      </c>
      <c r="M58" s="7" t="s">
        <v>21</v>
      </c>
      <c r="N58" s="7" t="s">
        <v>21</v>
      </c>
      <c r="O58" s="7" t="s">
        <v>25</v>
      </c>
      <c r="P58" s="2" t="s">
        <v>22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</row>
    <row r="59" spans="1:25" x14ac:dyDescent="0.25">
      <c r="A59" s="4"/>
      <c r="B59" s="4">
        <v>51</v>
      </c>
      <c r="C59" s="4">
        <v>9103</v>
      </c>
      <c r="D59" s="4" t="s">
        <v>74</v>
      </c>
      <c r="E59" s="6">
        <v>80</v>
      </c>
      <c r="F59" s="6">
        <v>8</v>
      </c>
      <c r="G59" s="6">
        <v>8</v>
      </c>
      <c r="H59" s="6"/>
      <c r="I59" s="6"/>
      <c r="J59" s="6"/>
      <c r="K59" s="6"/>
      <c r="L59" s="6"/>
      <c r="M59" s="7">
        <f>CEILING( AVERAGE( R59,V59),1)</f>
        <v>4</v>
      </c>
      <c r="N59" s="7" t="s">
        <v>21</v>
      </c>
      <c r="O59" s="7" t="str">
        <f>IF(ISBLANK(E59),"-",IF(AND(ISBLANK(P59),Q59&gt;=65,Y59&gt;=8,S59&gt;=8,U59&gt;=65,W59&gt;=8),"Promociona",IF(AND(Q59&gt;=65,U59&gt;=65,Y59&gt;=6,OR(S59&gt;=6,T59&gt;=6),OR(W59&gt;=6,X59&gt;=6)),"Regular",IF(AND(ISBLANK(I59),Q59&gt;=65,R59&gt;=1,OR(S59&gt;=6,T59&gt;=6)),"--","Libre"))))</f>
        <v>--</v>
      </c>
      <c r="P59" s="2" t="s">
        <v>22</v>
      </c>
      <c r="Q59">
        <f>IFERROR(VALUE(E59),0)</f>
        <v>80</v>
      </c>
      <c r="R59">
        <f>IFERROR(VALUE(F59),0)</f>
        <v>8</v>
      </c>
      <c r="S59">
        <f>IFERROR(VALUE(G59),0)</f>
        <v>8</v>
      </c>
      <c r="T59">
        <f>IFERROR(VALUE(H59),0)</f>
        <v>0</v>
      </c>
      <c r="U59">
        <f>IFERROR(VALUE(I59),0)</f>
        <v>0</v>
      </c>
      <c r="V59">
        <f>IFERROR(VALUE(J59),0)</f>
        <v>0</v>
      </c>
      <c r="W59">
        <f>IFERROR(VALUE(K59),0)</f>
        <v>0</v>
      </c>
      <c r="X59">
        <f>IFERROR(VALUE(L59),0)</f>
        <v>0</v>
      </c>
      <c r="Y59">
        <f>IFERROR(VALUE(M59),0)</f>
        <v>4</v>
      </c>
    </row>
    <row r="60" spans="1:25" x14ac:dyDescent="0.25">
      <c r="A60" s="4"/>
      <c r="B60" s="4">
        <v>52</v>
      </c>
      <c r="C60" s="4">
        <v>12510</v>
      </c>
      <c r="D60" s="4" t="s">
        <v>75</v>
      </c>
      <c r="E60" s="6">
        <v>70</v>
      </c>
      <c r="F60" s="6">
        <v>0</v>
      </c>
      <c r="G60" s="6">
        <v>4</v>
      </c>
      <c r="H60" s="6">
        <v>3</v>
      </c>
      <c r="I60" s="6" t="s">
        <v>24</v>
      </c>
      <c r="J60" s="6" t="s">
        <v>24</v>
      </c>
      <c r="K60" s="6" t="s">
        <v>24</v>
      </c>
      <c r="L60" s="6" t="s">
        <v>24</v>
      </c>
      <c r="M60" s="7" t="s">
        <v>21</v>
      </c>
      <c r="N60" s="7" t="s">
        <v>21</v>
      </c>
      <c r="O60" s="7" t="s">
        <v>25</v>
      </c>
      <c r="P60" s="2" t="s">
        <v>22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</row>
    <row r="61" spans="1:25" x14ac:dyDescent="0.25">
      <c r="A61" s="4"/>
      <c r="B61" s="4">
        <v>53</v>
      </c>
      <c r="C61" s="4">
        <v>13261</v>
      </c>
      <c r="D61" s="4" t="s">
        <v>76</v>
      </c>
      <c r="E61" s="6">
        <v>30</v>
      </c>
      <c r="F61" s="6">
        <v>0</v>
      </c>
      <c r="G61" s="6">
        <v>0</v>
      </c>
      <c r="H61" s="6"/>
      <c r="I61" s="6" t="s">
        <v>24</v>
      </c>
      <c r="J61" s="6" t="s">
        <v>24</v>
      </c>
      <c r="K61" s="6" t="s">
        <v>24</v>
      </c>
      <c r="L61" s="6" t="s">
        <v>24</v>
      </c>
      <c r="M61" s="7" t="s">
        <v>21</v>
      </c>
      <c r="N61" s="7" t="s">
        <v>21</v>
      </c>
      <c r="O61" s="7" t="s">
        <v>25</v>
      </c>
      <c r="P61" s="2" t="s">
        <v>22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</row>
    <row r="62" spans="1:25" x14ac:dyDescent="0.25">
      <c r="A62" s="4"/>
      <c r="B62" s="4">
        <v>54</v>
      </c>
      <c r="C62" s="4">
        <v>10801</v>
      </c>
      <c r="D62" s="4" t="s">
        <v>77</v>
      </c>
      <c r="E62" s="6">
        <v>20</v>
      </c>
      <c r="F62" s="6">
        <v>0</v>
      </c>
      <c r="G62" s="6">
        <v>0</v>
      </c>
      <c r="H62" s="6"/>
      <c r="I62" s="6" t="s">
        <v>24</v>
      </c>
      <c r="J62" s="6" t="s">
        <v>24</v>
      </c>
      <c r="K62" s="6" t="s">
        <v>24</v>
      </c>
      <c r="L62" s="6" t="s">
        <v>24</v>
      </c>
      <c r="M62" s="7" t="s">
        <v>21</v>
      </c>
      <c r="N62" s="7" t="s">
        <v>21</v>
      </c>
      <c r="O62" s="7" t="s">
        <v>25</v>
      </c>
      <c r="P62" s="2" t="s">
        <v>22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</row>
    <row r="63" spans="1:25" x14ac:dyDescent="0.25">
      <c r="A63" s="4"/>
      <c r="B63" s="4">
        <v>55</v>
      </c>
      <c r="C63" s="4">
        <v>13262</v>
      </c>
      <c r="D63" s="4" t="s">
        <v>78</v>
      </c>
      <c r="E63" s="6">
        <v>20</v>
      </c>
      <c r="F63" s="6">
        <v>0</v>
      </c>
      <c r="G63" s="6">
        <v>0</v>
      </c>
      <c r="H63" s="6"/>
      <c r="I63" s="6" t="s">
        <v>24</v>
      </c>
      <c r="J63" s="6" t="s">
        <v>24</v>
      </c>
      <c r="K63" s="6" t="s">
        <v>24</v>
      </c>
      <c r="L63" s="6" t="s">
        <v>24</v>
      </c>
      <c r="M63" s="7" t="s">
        <v>21</v>
      </c>
      <c r="N63" s="7" t="s">
        <v>21</v>
      </c>
      <c r="O63" s="7" t="s">
        <v>25</v>
      </c>
      <c r="P63" s="2" t="s">
        <v>22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</row>
    <row r="64" spans="1:25" x14ac:dyDescent="0.25">
      <c r="A64" s="4"/>
      <c r="B64" s="4">
        <v>56</v>
      </c>
      <c r="C64" s="4">
        <v>10729</v>
      </c>
      <c r="D64" s="4" t="s">
        <v>79</v>
      </c>
      <c r="E64" s="6">
        <v>100</v>
      </c>
      <c r="F64" s="6">
        <v>9</v>
      </c>
      <c r="G64" s="6">
        <v>10</v>
      </c>
      <c r="H64" s="6"/>
      <c r="I64" s="6"/>
      <c r="J64" s="6"/>
      <c r="K64" s="6"/>
      <c r="L64" s="6"/>
      <c r="M64" s="7">
        <f>CEILING( AVERAGE( R64,V64),1)</f>
        <v>5</v>
      </c>
      <c r="N64" s="7" t="s">
        <v>21</v>
      </c>
      <c r="O64" s="7" t="str">
        <f>IF(ISBLANK(E64),"-",IF(AND(ISBLANK(P64),Q64&gt;=65,Y64&gt;=8,S64&gt;=8,U64&gt;=65,W64&gt;=8),"Promociona",IF(AND(Q64&gt;=65,U64&gt;=65,Y64&gt;=6,OR(S64&gt;=6,T64&gt;=6),OR(W64&gt;=6,X64&gt;=6)),"Regular",IF(AND(ISBLANK(I64),Q64&gt;=65,R64&gt;=1,OR(S64&gt;=6,T64&gt;=6)),"--","Libre"))))</f>
        <v>--</v>
      </c>
      <c r="P64" s="2" t="s">
        <v>22</v>
      </c>
      <c r="Q64">
        <f>IFERROR(VALUE(E64),0)</f>
        <v>100</v>
      </c>
      <c r="R64">
        <f>IFERROR(VALUE(F64),0)</f>
        <v>9</v>
      </c>
      <c r="S64">
        <f>IFERROR(VALUE(G64),0)</f>
        <v>10</v>
      </c>
      <c r="T64">
        <f>IFERROR(VALUE(H64),0)</f>
        <v>0</v>
      </c>
      <c r="U64">
        <f>IFERROR(VALUE(I64),0)</f>
        <v>0</v>
      </c>
      <c r="V64">
        <f>IFERROR(VALUE(J64),0)</f>
        <v>0</v>
      </c>
      <c r="W64">
        <f>IFERROR(VALUE(K64),0)</f>
        <v>0</v>
      </c>
      <c r="X64">
        <f>IFERROR(VALUE(L64),0)</f>
        <v>0</v>
      </c>
      <c r="Y64">
        <f>IFERROR(VALUE(M64),0)</f>
        <v>5</v>
      </c>
    </row>
    <row r="65" spans="1:25" x14ac:dyDescent="0.25">
      <c r="A65" s="4"/>
      <c r="B65" s="4">
        <v>57</v>
      </c>
      <c r="C65" s="4">
        <v>12509</v>
      </c>
      <c r="D65" s="4" t="s">
        <v>80</v>
      </c>
      <c r="E65" s="6">
        <v>80</v>
      </c>
      <c r="F65" s="6">
        <v>6</v>
      </c>
      <c r="G65" s="6">
        <v>2</v>
      </c>
      <c r="H65" s="6">
        <v>3</v>
      </c>
      <c r="I65" s="6" t="s">
        <v>24</v>
      </c>
      <c r="J65" s="6" t="s">
        <v>24</v>
      </c>
      <c r="K65" s="6" t="s">
        <v>24</v>
      </c>
      <c r="L65" s="6" t="s">
        <v>24</v>
      </c>
      <c r="M65" s="7" t="s">
        <v>21</v>
      </c>
      <c r="N65" s="7" t="s">
        <v>21</v>
      </c>
      <c r="O65" s="7" t="s">
        <v>25</v>
      </c>
      <c r="P65" s="2" t="s">
        <v>22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</row>
    <row r="66" spans="1:25" x14ac:dyDescent="0.25">
      <c r="A66" s="4"/>
      <c r="B66" s="4">
        <v>58</v>
      </c>
      <c r="C66" s="4">
        <v>6850</v>
      </c>
      <c r="D66" s="4" t="s">
        <v>81</v>
      </c>
      <c r="E66" s="6">
        <v>90</v>
      </c>
      <c r="F66" s="6">
        <v>6</v>
      </c>
      <c r="G66" s="6">
        <v>5</v>
      </c>
      <c r="H66" s="6">
        <v>7</v>
      </c>
      <c r="I66" s="6"/>
      <c r="J66" s="6"/>
      <c r="K66" s="6"/>
      <c r="L66" s="6"/>
      <c r="M66" s="7">
        <f>CEILING( AVERAGE( R66,V66),1)</f>
        <v>3</v>
      </c>
      <c r="N66" s="7" t="s">
        <v>21</v>
      </c>
      <c r="O66" s="7" t="str">
        <f>IF(ISBLANK(E66),"-",IF(AND(ISBLANK(P66),Q66&gt;=65,Y66&gt;=8,S66&gt;=8,U66&gt;=65,W66&gt;=8),"Promociona",IF(AND(Q66&gt;=65,U66&gt;=65,Y66&gt;=6,OR(S66&gt;=6,T66&gt;=6),OR(W66&gt;=6,X66&gt;=6)),"Regular",IF(AND(ISBLANK(I66),Q66&gt;=65,R66&gt;=1,OR(S66&gt;=6,T66&gt;=6)),"--","Libre"))))</f>
        <v>--</v>
      </c>
      <c r="P66" s="2" t="s">
        <v>22</v>
      </c>
      <c r="Q66">
        <f>IFERROR(VALUE(E66),0)</f>
        <v>90</v>
      </c>
      <c r="R66">
        <f>IFERROR(VALUE(F66),0)</f>
        <v>6</v>
      </c>
      <c r="S66">
        <f>IFERROR(VALUE(G66),0)</f>
        <v>5</v>
      </c>
      <c r="T66">
        <f>IFERROR(VALUE(H66),0)</f>
        <v>7</v>
      </c>
      <c r="U66">
        <f>IFERROR(VALUE(I66),0)</f>
        <v>0</v>
      </c>
      <c r="V66">
        <f>IFERROR(VALUE(J66),0)</f>
        <v>0</v>
      </c>
      <c r="W66">
        <f>IFERROR(VALUE(K66),0)</f>
        <v>0</v>
      </c>
      <c r="X66">
        <f>IFERROR(VALUE(L66),0)</f>
        <v>0</v>
      </c>
      <c r="Y66">
        <f>IFERROR(VALUE(M66),0)</f>
        <v>3</v>
      </c>
    </row>
    <row r="68" spans="1:25" x14ac:dyDescent="0.25">
      <c r="A68" t="s">
        <v>82</v>
      </c>
    </row>
    <row r="69" spans="1:25" x14ac:dyDescent="0.25">
      <c r="A69" t="s">
        <v>83</v>
      </c>
    </row>
    <row r="70" spans="1:25" x14ac:dyDescent="0.25">
      <c r="A70" t="s">
        <v>84</v>
      </c>
    </row>
    <row r="71" spans="1:25" x14ac:dyDescent="0.25">
      <c r="A71" t="s">
        <v>85</v>
      </c>
    </row>
    <row r="73" spans="1:25" x14ac:dyDescent="0.25">
      <c r="D73" t="s">
        <v>86</v>
      </c>
    </row>
    <row r="74" spans="1:25" x14ac:dyDescent="0.25">
      <c r="D74" t="s">
        <v>87</v>
      </c>
      <c r="E74">
        <v>34</v>
      </c>
    </row>
    <row r="75" spans="1:25" x14ac:dyDescent="0.25">
      <c r="H75" t="s">
        <v>88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EN12_1A1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2024-10-31T22:24:02Z</dcterms:created>
  <dcterms:modified xsi:type="dcterms:W3CDTF">2024-10-31T22:24:02Z</dcterms:modified>
</cp:coreProperties>
</file>