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N13_1A2" sheetId="1" r:id="rId1"/>
  </sheets>
  <calcPr calcId="145621"/>
</workbook>
</file>

<file path=xl/calcChain.xml><?xml version="1.0" encoding="utf-8"?>
<calcChain xmlns="http://schemas.openxmlformats.org/spreadsheetml/2006/main">
  <c r="Y39" i="1" l="1"/>
  <c r="Y38" i="1"/>
  <c r="Y32" i="1"/>
  <c r="Y30" i="1"/>
  <c r="Y29" i="1"/>
  <c r="Y22" i="1"/>
  <c r="Y19" i="1"/>
  <c r="Y15" i="1"/>
  <c r="Y13" i="1"/>
  <c r="Y12" i="1"/>
  <c r="Y9" i="1"/>
  <c r="X39" i="1"/>
  <c r="X38" i="1"/>
  <c r="X32" i="1"/>
  <c r="X30" i="1"/>
  <c r="X29" i="1"/>
  <c r="X22" i="1"/>
  <c r="X19" i="1"/>
  <c r="X15" i="1"/>
  <c r="X13" i="1"/>
  <c r="X12" i="1"/>
  <c r="X9" i="1"/>
  <c r="W39" i="1"/>
  <c r="W38" i="1"/>
  <c r="W32" i="1"/>
  <c r="W30" i="1"/>
  <c r="W29" i="1"/>
  <c r="W22" i="1"/>
  <c r="W19" i="1"/>
  <c r="W15" i="1"/>
  <c r="W13" i="1"/>
  <c r="W12" i="1"/>
  <c r="W9" i="1"/>
  <c r="V39" i="1"/>
  <c r="V38" i="1"/>
  <c r="V32" i="1"/>
  <c r="V30" i="1"/>
  <c r="V29" i="1"/>
  <c r="V22" i="1"/>
  <c r="V19" i="1"/>
  <c r="V15" i="1"/>
  <c r="V13" i="1"/>
  <c r="V12" i="1"/>
  <c r="V9" i="1"/>
  <c r="U39" i="1"/>
  <c r="U38" i="1"/>
  <c r="U32" i="1"/>
  <c r="U30" i="1"/>
  <c r="U29" i="1"/>
  <c r="U22" i="1"/>
  <c r="U19" i="1"/>
  <c r="U15" i="1"/>
  <c r="U13" i="1"/>
  <c r="U12" i="1"/>
  <c r="U9" i="1"/>
  <c r="T39" i="1"/>
  <c r="T38" i="1"/>
  <c r="T32" i="1"/>
  <c r="T30" i="1"/>
  <c r="T29" i="1"/>
  <c r="T22" i="1"/>
  <c r="T19" i="1"/>
  <c r="T15" i="1"/>
  <c r="T13" i="1"/>
  <c r="T12" i="1"/>
  <c r="T9" i="1"/>
  <c r="S39" i="1"/>
  <c r="S38" i="1"/>
  <c r="S32" i="1"/>
  <c r="S30" i="1"/>
  <c r="S29" i="1"/>
  <c r="S22" i="1"/>
  <c r="S19" i="1"/>
  <c r="S15" i="1"/>
  <c r="S13" i="1"/>
  <c r="S12" i="1"/>
  <c r="S9" i="1"/>
  <c r="R39" i="1"/>
  <c r="R38" i="1"/>
  <c r="R32" i="1"/>
  <c r="R30" i="1"/>
  <c r="R29" i="1"/>
  <c r="R22" i="1"/>
  <c r="R19" i="1"/>
  <c r="R15" i="1"/>
  <c r="R13" i="1"/>
  <c r="R12" i="1"/>
  <c r="R9" i="1"/>
  <c r="Q39" i="1"/>
  <c r="Q38" i="1"/>
  <c r="Q32" i="1"/>
  <c r="Q30" i="1"/>
  <c r="Q29" i="1"/>
  <c r="Q22" i="1"/>
  <c r="Q19" i="1"/>
  <c r="Q15" i="1"/>
  <c r="Q13" i="1"/>
  <c r="Q12" i="1"/>
  <c r="Q9" i="1"/>
  <c r="O39" i="1"/>
  <c r="O38" i="1"/>
  <c r="O32" i="1"/>
  <c r="O30" i="1"/>
  <c r="O29" i="1"/>
  <c r="O22" i="1"/>
  <c r="O19" i="1"/>
  <c r="O15" i="1"/>
  <c r="O13" i="1"/>
  <c r="O12" i="1"/>
  <c r="O9" i="1"/>
  <c r="M39" i="1"/>
  <c r="M38" i="1"/>
  <c r="M32" i="1"/>
  <c r="M30" i="1"/>
  <c r="M29" i="1"/>
  <c r="M22" i="1"/>
  <c r="M19" i="1"/>
  <c r="M15" i="1"/>
  <c r="M13" i="1"/>
  <c r="M12" i="1"/>
  <c r="M9" i="1"/>
</calcChain>
</file>

<file path=xl/sharedStrings.xml><?xml version="1.0" encoding="utf-8"?>
<sst xmlns="http://schemas.openxmlformats.org/spreadsheetml/2006/main" count="251" uniqueCount="63">
  <si>
    <t xml:space="preserve">       INFORME DE SITUACION ACADEMICA DE ALUMNOS</t>
  </si>
  <si>
    <t>Cursada N°: 7926</t>
  </si>
  <si>
    <t xml:space="preserve">Carrera:     TECNICATURA SUPERIOR EN ENFERMERIA                </t>
  </si>
  <si>
    <t>Ciclo: 1</t>
  </si>
  <si>
    <t xml:space="preserve">Espacio:     PRACTICA PROFESIONAL I        </t>
  </si>
  <si>
    <t>(EN13)    1-A  2  Anual        2024</t>
  </si>
  <si>
    <t xml:space="preserve">Docente:      FRANCO, Elin Araceli          </t>
  </si>
  <si>
    <t>Vesper</t>
  </si>
  <si>
    <t>Comisión: 2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</si>
  <si>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</si>
  <si>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</si>
  <si>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</si>
  <si>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</si>
  <si>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</si>
  <si>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</si>
  <si>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</si>
  <si>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</si>
  <si>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</si>
  <si>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</si>
  <si>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</si>
  <si>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ACEVEDO, Mariam Carmen Estefania        </t>
  </si>
  <si>
    <t xml:space="preserve">  </t>
  </si>
  <si>
    <t>espacio sin promoción</t>
  </si>
  <si>
    <t xml:space="preserve">ALCARAZ, Alexandra Magali               </t>
  </si>
  <si>
    <t>-</t>
  </si>
  <si>
    <t>Libre</t>
  </si>
  <si>
    <t xml:space="preserve">ALCARAZ, Fernanda Maria Jose            </t>
  </si>
  <si>
    <t xml:space="preserve">ALMONACID ARRAIGADA, Iara Agostina      </t>
  </si>
  <si>
    <t xml:space="preserve">ARAVENA, Kiara Abril                    </t>
  </si>
  <si>
    <t xml:space="preserve">ARIAS, Gonzalo Fabian                   </t>
  </si>
  <si>
    <t>A</t>
  </si>
  <si>
    <t xml:space="preserve">ARRAIGADA CESTAU, Sofia Belen           </t>
  </si>
  <si>
    <t xml:space="preserve">BESTRISKY, Sofia Belen                  </t>
  </si>
  <si>
    <t xml:space="preserve">BRITEZ, Braian Ariel                    </t>
  </si>
  <si>
    <t xml:space="preserve">CABRAL, Lidia Beatriz                   </t>
  </si>
  <si>
    <t xml:space="preserve">CARCAMO CESAR, Lisandro German          </t>
  </si>
  <si>
    <t xml:space="preserve">CAÑIZARES, Lara Belen                   </t>
  </si>
  <si>
    <t xml:space="preserve">CIOTTOLO BUSTOS, Karina Giselle         </t>
  </si>
  <si>
    <t xml:space="preserve">CRUZ, Constanza Abigail                 </t>
  </si>
  <si>
    <t xml:space="preserve">DEL RIO BARRIA, Macarena Aylin          </t>
  </si>
  <si>
    <t xml:space="preserve">DELGADILLO, Jessica Daiana              </t>
  </si>
  <si>
    <t xml:space="preserve">DIAZ BAHAMONDE, Fabiana Jacqueline      </t>
  </si>
  <si>
    <t xml:space="preserve">DOMENECH, Florencia Nahir               </t>
  </si>
  <si>
    <t xml:space="preserve">ENRIQUEZ, Selene Abril                  </t>
  </si>
  <si>
    <t xml:space="preserve">FACIANO, Juan Jose                      </t>
  </si>
  <si>
    <t xml:space="preserve">FEDERRATH, Ailen Celeste                </t>
  </si>
  <si>
    <t xml:space="preserve">FEDERRATH, Julieta Agustina             </t>
  </si>
  <si>
    <t xml:space="preserve">FORMENTO, Dario Javier                  </t>
  </si>
  <si>
    <t xml:space="preserve">GALDAMES, Ariana Enid                   </t>
  </si>
  <si>
    <t xml:space="preserve">GOROSITO CORREA, Martina Aylen          </t>
  </si>
  <si>
    <t xml:space="preserve">GOZALVEZ, Daniela Veronica              </t>
  </si>
  <si>
    <t xml:space="preserve">GUANUCO, Mariana Gabriela               </t>
  </si>
  <si>
    <t xml:space="preserve">GUENCHUR OTEY, Cristian Andres          </t>
  </si>
  <si>
    <t xml:space="preserve">IÑIGO, Esther  Rode                     </t>
  </si>
  <si>
    <t xml:space="preserve">KINDER, Oxana Micaela                   </t>
  </si>
  <si>
    <t xml:space="preserve">LARENAS, Monica Beatriz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</si>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</sst>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8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8.71093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14333</v>
      </c>
      <c r="D9" s="4" t="s">
        <v>20</v>
      </c>
      <c r="E9" s="6">
        <v>100</v>
      </c>
      <c r="F9" s="6">
        <v>6</v>
      </c>
      <c r="G9" s="6">
        <v>4</v>
      </c>
      <c r="H9" s="6">
        <v>6</v>
      </c>
      <c r="I9" s="6"/>
      <c r="J9" s="6"/>
      <c r="K9" s="6"/>
      <c r="L9" s="6"/>
      <c r="M9" s="7">
        <f>CEILING( AVERAGE( R9,V9),1)</f>
        <v>3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100</v>
      </c>
      <c r="R9">
        <f>IFERROR(VALUE(F9),0)</f>
        <v>6</v>
      </c>
      <c r="S9">
        <f>IFERROR(VALUE(G9),0)</f>
        <v>4</v>
      </c>
      <c r="T9">
        <f>IFERROR(VALUE(H9),0)</f>
        <v>6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3</v>
      </c>
    </row>
    <row r="10" spans="1:25" x14ac:dyDescent="0.25">
      <c r="A10" s="4"/>
      <c r="B10" s="4">
        <v>2</v>
      </c>
      <c r="C10" s="4">
        <v>14260</v>
      </c>
      <c r="D10" s="4" t="s">
        <v>23</v>
      </c>
      <c r="E10" s="6">
        <v>100</v>
      </c>
      <c r="F10" s="6">
        <v>6</v>
      </c>
      <c r="G10" s="6">
        <v>2</v>
      </c>
      <c r="H10" s="6">
        <v>4</v>
      </c>
      <c r="I10" s="6" t="s">
        <v>24</v>
      </c>
      <c r="J10" s="6" t="s">
        <v>24</v>
      </c>
      <c r="K10" s="6" t="s">
        <v>24</v>
      </c>
      <c r="L10" s="6" t="s">
        <v>24</v>
      </c>
      <c r="M10" s="7" t="s">
        <v>21</v>
      </c>
      <c r="N10" s="7" t="s">
        <v>21</v>
      </c>
      <c r="O10" s="7" t="s">
        <v>25</v>
      </c>
      <c r="P10" s="2" t="s">
        <v>22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14290</v>
      </c>
      <c r="D11" s="4" t="s">
        <v>26</v>
      </c>
      <c r="E11" s="6">
        <v>95</v>
      </c>
      <c r="F11" s="6">
        <v>6</v>
      </c>
      <c r="G11" s="6">
        <v>2</v>
      </c>
      <c r="H11" s="6">
        <v>5</v>
      </c>
      <c r="I11" s="6" t="s">
        <v>24</v>
      </c>
      <c r="J11" s="6" t="s">
        <v>24</v>
      </c>
      <c r="K11" s="6" t="s">
        <v>24</v>
      </c>
      <c r="L11" s="6" t="s">
        <v>24</v>
      </c>
      <c r="M11" s="7" t="s">
        <v>21</v>
      </c>
      <c r="N11" s="7" t="s">
        <v>21</v>
      </c>
      <c r="O11" s="7" t="s">
        <v>25</v>
      </c>
      <c r="P11" s="2" t="s">
        <v>22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14259</v>
      </c>
      <c r="D12" s="4" t="s">
        <v>27</v>
      </c>
      <c r="E12" s="6">
        <v>100</v>
      </c>
      <c r="F12" s="6">
        <v>6</v>
      </c>
      <c r="G12" s="6">
        <v>5</v>
      </c>
      <c r="H12" s="6">
        <v>6</v>
      </c>
      <c r="I12" s="6"/>
      <c r="J12" s="6"/>
      <c r="K12" s="6"/>
      <c r="L12" s="6"/>
      <c r="M12" s="7">
        <f>CEILING( AVERAGE( R12,V12),1)</f>
        <v>3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100</v>
      </c>
      <c r="R12">
        <f>IFERROR(VALUE(F12),0)</f>
        <v>6</v>
      </c>
      <c r="S12">
        <f>IFERROR(VALUE(G12),0)</f>
        <v>5</v>
      </c>
      <c r="T12">
        <f>IFERROR(VALUE(H12),0)</f>
        <v>6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3</v>
      </c>
    </row>
    <row r="13" spans="1:25" x14ac:dyDescent="0.25">
      <c r="A13" s="4"/>
      <c r="B13" s="4">
        <v>5</v>
      </c>
      <c r="C13" s="4">
        <v>14821</v>
      </c>
      <c r="D13" s="4" t="s">
        <v>28</v>
      </c>
      <c r="E13" s="6">
        <v>100</v>
      </c>
      <c r="F13" s="6">
        <v>8</v>
      </c>
      <c r="G13" s="6">
        <v>9</v>
      </c>
      <c r="H13" s="6"/>
      <c r="I13" s="6"/>
      <c r="J13" s="6"/>
      <c r="K13" s="6"/>
      <c r="L13" s="6"/>
      <c r="M13" s="7">
        <f>CEILING( AVERAGE( R13,V13),1)</f>
        <v>4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100</v>
      </c>
      <c r="R13">
        <f>IFERROR(VALUE(F13),0)</f>
        <v>8</v>
      </c>
      <c r="S13">
        <f>IFERROR(VALUE(G13),0)</f>
        <v>9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4</v>
      </c>
    </row>
    <row r="14" spans="1:25" x14ac:dyDescent="0.25">
      <c r="A14" s="4"/>
      <c r="B14" s="4">
        <v>6</v>
      </c>
      <c r="C14" s="4">
        <v>14165</v>
      </c>
      <c r="D14" s="4" t="s">
        <v>29</v>
      </c>
      <c r="E14" s="6">
        <v>100</v>
      </c>
      <c r="F14" s="6">
        <v>6</v>
      </c>
      <c r="G14" s="6" t="s">
        <v>30</v>
      </c>
      <c r="H14" s="6" t="s">
        <v>30</v>
      </c>
      <c r="I14" s="6" t="s">
        <v>24</v>
      </c>
      <c r="J14" s="6" t="s">
        <v>24</v>
      </c>
      <c r="K14" s="6" t="s">
        <v>24</v>
      </c>
      <c r="L14" s="6" t="s">
        <v>24</v>
      </c>
      <c r="M14" s="7" t="s">
        <v>21</v>
      </c>
      <c r="N14" s="7" t="s">
        <v>21</v>
      </c>
      <c r="O14" s="7" t="s">
        <v>25</v>
      </c>
      <c r="P14" s="2" t="s">
        <v>22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14311</v>
      </c>
      <c r="D15" s="4" t="s">
        <v>31</v>
      </c>
      <c r="E15" s="6">
        <v>100</v>
      </c>
      <c r="F15" s="6">
        <v>6</v>
      </c>
      <c r="G15" s="6">
        <v>1</v>
      </c>
      <c r="H15" s="6">
        <v>6</v>
      </c>
      <c r="I15" s="6"/>
      <c r="J15" s="6"/>
      <c r="K15" s="6"/>
      <c r="L15" s="6"/>
      <c r="M15" s="7">
        <f>CEILING( AVERAGE( R15,V15),1)</f>
        <v>3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22</v>
      </c>
      <c r="Q15">
        <f>IFERROR(VALUE(E15),0)</f>
        <v>100</v>
      </c>
      <c r="R15">
        <f>IFERROR(VALUE(F15),0)</f>
        <v>6</v>
      </c>
      <c r="S15">
        <f>IFERROR(VALUE(G15),0)</f>
        <v>1</v>
      </c>
      <c r="T15">
        <f>IFERROR(VALUE(H15),0)</f>
        <v>6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3</v>
      </c>
    </row>
    <row r="16" spans="1:25" x14ac:dyDescent="0.25">
      <c r="A16" s="4"/>
      <c r="B16" s="4">
        <v>8</v>
      </c>
      <c r="C16" s="4">
        <v>14162</v>
      </c>
      <c r="D16" s="4" t="s">
        <v>32</v>
      </c>
      <c r="E16" s="6">
        <v>20</v>
      </c>
      <c r="F16" s="6">
        <v>0</v>
      </c>
      <c r="G16" s="6">
        <v>0</v>
      </c>
      <c r="H16" s="6"/>
      <c r="I16" s="6" t="s">
        <v>24</v>
      </c>
      <c r="J16" s="6" t="s">
        <v>24</v>
      </c>
      <c r="K16" s="6" t="s">
        <v>24</v>
      </c>
      <c r="L16" s="6" t="s">
        <v>24</v>
      </c>
      <c r="M16" s="7" t="s">
        <v>21</v>
      </c>
      <c r="N16" s="7" t="s">
        <v>21</v>
      </c>
      <c r="O16" s="7" t="s">
        <v>25</v>
      </c>
      <c r="P16" s="2" t="s">
        <v>22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13472</v>
      </c>
      <c r="D17" s="4" t="s">
        <v>33</v>
      </c>
      <c r="E17" s="6">
        <v>90</v>
      </c>
      <c r="F17" s="6">
        <v>6</v>
      </c>
      <c r="G17" s="6">
        <v>4</v>
      </c>
      <c r="H17" s="6" t="s">
        <v>30</v>
      </c>
      <c r="I17" s="6" t="s">
        <v>24</v>
      </c>
      <c r="J17" s="6" t="s">
        <v>24</v>
      </c>
      <c r="K17" s="6" t="s">
        <v>24</v>
      </c>
      <c r="L17" s="6" t="s">
        <v>24</v>
      </c>
      <c r="M17" s="7" t="s">
        <v>21</v>
      </c>
      <c r="N17" s="7" t="s">
        <v>21</v>
      </c>
      <c r="O17" s="7" t="s">
        <v>25</v>
      </c>
      <c r="P17" s="2" t="s">
        <v>22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14195</v>
      </c>
      <c r="D18" s="4" t="s">
        <v>34</v>
      </c>
      <c r="E18" s="6">
        <v>90</v>
      </c>
      <c r="F18" s="6">
        <v>1</v>
      </c>
      <c r="G18" s="6">
        <v>1</v>
      </c>
      <c r="H18" s="6">
        <v>4</v>
      </c>
      <c r="I18" s="6" t="s">
        <v>24</v>
      </c>
      <c r="J18" s="6" t="s">
        <v>24</v>
      </c>
      <c r="K18" s="6" t="s">
        <v>24</v>
      </c>
      <c r="L18" s="6" t="s">
        <v>24</v>
      </c>
      <c r="M18" s="7" t="s">
        <v>21</v>
      </c>
      <c r="N18" s="7" t="s">
        <v>21</v>
      </c>
      <c r="O18" s="7" t="s">
        <v>25</v>
      </c>
      <c r="P18" s="2" t="s">
        <v>22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14171</v>
      </c>
      <c r="D19" s="4" t="s">
        <v>35</v>
      </c>
      <c r="E19" s="6">
        <v>100</v>
      </c>
      <c r="F19" s="6">
        <v>6</v>
      </c>
      <c r="G19" s="6">
        <v>6</v>
      </c>
      <c r="H19" s="6"/>
      <c r="I19" s="6"/>
      <c r="J19" s="6"/>
      <c r="K19" s="6"/>
      <c r="L19" s="6"/>
      <c r="M19" s="7">
        <f>CEILING( AVERAGE( R19,V19),1)</f>
        <v>3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22</v>
      </c>
      <c r="Q19">
        <f>IFERROR(VALUE(E19),0)</f>
        <v>100</v>
      </c>
      <c r="R19">
        <f>IFERROR(VALUE(F19),0)</f>
        <v>6</v>
      </c>
      <c r="S19">
        <f>IFERROR(VALUE(G19),0)</f>
        <v>6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3</v>
      </c>
    </row>
    <row r="20" spans="1:25" x14ac:dyDescent="0.25">
      <c r="A20" s="4"/>
      <c r="B20" s="4">
        <v>12</v>
      </c>
      <c r="C20" s="4">
        <v>13654</v>
      </c>
      <c r="D20" s="4" t="s">
        <v>36</v>
      </c>
      <c r="E20" s="6">
        <v>95</v>
      </c>
      <c r="F20" s="6">
        <v>8</v>
      </c>
      <c r="G20" s="6">
        <v>4</v>
      </c>
      <c r="H20" s="6" t="s">
        <v>30</v>
      </c>
      <c r="I20" s="6" t="s">
        <v>24</v>
      </c>
      <c r="J20" s="6" t="s">
        <v>24</v>
      </c>
      <c r="K20" s="6" t="s">
        <v>24</v>
      </c>
      <c r="L20" s="6" t="s">
        <v>24</v>
      </c>
      <c r="M20" s="7" t="s">
        <v>21</v>
      </c>
      <c r="N20" s="7" t="s">
        <v>21</v>
      </c>
      <c r="O20" s="7" t="s">
        <v>25</v>
      </c>
      <c r="P20" s="2" t="s">
        <v>22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14173</v>
      </c>
      <c r="D21" s="4" t="s">
        <v>37</v>
      </c>
      <c r="E21" s="6">
        <v>85</v>
      </c>
      <c r="F21" s="6">
        <v>6</v>
      </c>
      <c r="G21" s="6">
        <v>3</v>
      </c>
      <c r="H21" s="6">
        <v>4</v>
      </c>
      <c r="I21" s="6" t="s">
        <v>24</v>
      </c>
      <c r="J21" s="6" t="s">
        <v>24</v>
      </c>
      <c r="K21" s="6" t="s">
        <v>24</v>
      </c>
      <c r="L21" s="6" t="s">
        <v>24</v>
      </c>
      <c r="M21" s="7" t="s">
        <v>21</v>
      </c>
      <c r="N21" s="7" t="s">
        <v>21</v>
      </c>
      <c r="O21" s="7" t="s">
        <v>25</v>
      </c>
      <c r="P21" s="2" t="s">
        <v>22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4"/>
      <c r="B22" s="4">
        <v>14</v>
      </c>
      <c r="C22" s="4">
        <v>14150</v>
      </c>
      <c r="D22" s="4" t="s">
        <v>38</v>
      </c>
      <c r="E22" s="6">
        <v>100</v>
      </c>
      <c r="F22" s="6">
        <v>6</v>
      </c>
      <c r="G22" s="6">
        <v>1</v>
      </c>
      <c r="H22" s="6">
        <v>6</v>
      </c>
      <c r="I22" s="6"/>
      <c r="J22" s="6"/>
      <c r="K22" s="6"/>
      <c r="L22" s="6"/>
      <c r="M22" s="7">
        <f>CEILING( AVERAGE( R22,V22),1)</f>
        <v>3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P22" s="2" t="s">
        <v>22</v>
      </c>
      <c r="Q22">
        <f>IFERROR(VALUE(E22),0)</f>
        <v>100</v>
      </c>
      <c r="R22">
        <f>IFERROR(VALUE(F22),0)</f>
        <v>6</v>
      </c>
      <c r="S22">
        <f>IFERROR(VALUE(G22),0)</f>
        <v>1</v>
      </c>
      <c r="T22">
        <f>IFERROR(VALUE(H22),0)</f>
        <v>6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3</v>
      </c>
    </row>
    <row r="23" spans="1:25" x14ac:dyDescent="0.25">
      <c r="A23" s="4"/>
      <c r="B23" s="4">
        <v>15</v>
      </c>
      <c r="C23" s="4">
        <v>14166</v>
      </c>
      <c r="D23" s="4" t="s">
        <v>39</v>
      </c>
      <c r="E23" s="6">
        <v>100</v>
      </c>
      <c r="F23" s="6">
        <v>6</v>
      </c>
      <c r="G23" s="6">
        <v>1</v>
      </c>
      <c r="H23" s="6">
        <v>3</v>
      </c>
      <c r="I23" s="6" t="s">
        <v>24</v>
      </c>
      <c r="J23" s="6" t="s">
        <v>24</v>
      </c>
      <c r="K23" s="6" t="s">
        <v>24</v>
      </c>
      <c r="L23" s="6" t="s">
        <v>24</v>
      </c>
      <c r="M23" s="7" t="s">
        <v>21</v>
      </c>
      <c r="N23" s="7" t="s">
        <v>21</v>
      </c>
      <c r="O23" s="7" t="s">
        <v>25</v>
      </c>
      <c r="P23" s="2" t="s">
        <v>22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4"/>
      <c r="B24" s="4">
        <v>16</v>
      </c>
      <c r="C24" s="4">
        <v>9545</v>
      </c>
      <c r="D24" s="4" t="s">
        <v>40</v>
      </c>
      <c r="E24" s="6">
        <v>60</v>
      </c>
      <c r="F24" s="6"/>
      <c r="G24" s="6"/>
      <c r="H24" s="6"/>
      <c r="I24" s="6" t="s">
        <v>24</v>
      </c>
      <c r="J24" s="6" t="s">
        <v>24</v>
      </c>
      <c r="K24" s="6" t="s">
        <v>24</v>
      </c>
      <c r="L24" s="6" t="s">
        <v>24</v>
      </c>
      <c r="M24" s="7" t="s">
        <v>21</v>
      </c>
      <c r="N24" s="7" t="s">
        <v>21</v>
      </c>
      <c r="O24" s="7" t="s">
        <v>25</v>
      </c>
      <c r="P24" s="2" t="s">
        <v>22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14346</v>
      </c>
      <c r="D25" s="4" t="s">
        <v>41</v>
      </c>
      <c r="E25" s="6">
        <v>100</v>
      </c>
      <c r="F25" s="6">
        <v>6</v>
      </c>
      <c r="G25" s="6">
        <v>1</v>
      </c>
      <c r="H25" s="6">
        <v>3</v>
      </c>
      <c r="I25" s="6" t="s">
        <v>24</v>
      </c>
      <c r="J25" s="6" t="s">
        <v>24</v>
      </c>
      <c r="K25" s="6" t="s">
        <v>24</v>
      </c>
      <c r="L25" s="6" t="s">
        <v>24</v>
      </c>
      <c r="M25" s="7" t="s">
        <v>21</v>
      </c>
      <c r="N25" s="7" t="s">
        <v>21</v>
      </c>
      <c r="O25" s="7" t="s">
        <v>25</v>
      </c>
      <c r="P25" s="2" t="s">
        <v>22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4"/>
      <c r="B26" s="4">
        <v>18</v>
      </c>
      <c r="C26" s="4">
        <v>14268</v>
      </c>
      <c r="D26" s="4" t="s">
        <v>42</v>
      </c>
      <c r="E26" s="6">
        <v>100</v>
      </c>
      <c r="F26" s="6">
        <v>6</v>
      </c>
      <c r="G26" s="6">
        <v>4</v>
      </c>
      <c r="H26" s="6">
        <v>4</v>
      </c>
      <c r="I26" s="6" t="s">
        <v>24</v>
      </c>
      <c r="J26" s="6" t="s">
        <v>24</v>
      </c>
      <c r="K26" s="6" t="s">
        <v>24</v>
      </c>
      <c r="L26" s="6" t="s">
        <v>24</v>
      </c>
      <c r="M26" s="7" t="s">
        <v>21</v>
      </c>
      <c r="N26" s="7" t="s">
        <v>21</v>
      </c>
      <c r="O26" s="7" t="s">
        <v>25</v>
      </c>
      <c r="P26" s="2" t="s">
        <v>22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</row>
    <row r="27" spans="1:25" x14ac:dyDescent="0.25">
      <c r="A27" s="4"/>
      <c r="B27" s="4">
        <v>19</v>
      </c>
      <c r="C27" s="4">
        <v>14262</v>
      </c>
      <c r="D27" s="4" t="s">
        <v>43</v>
      </c>
      <c r="E27" s="6">
        <v>100</v>
      </c>
      <c r="F27" s="6">
        <v>6</v>
      </c>
      <c r="G27" s="6">
        <v>2</v>
      </c>
      <c r="H27" s="6">
        <v>4</v>
      </c>
      <c r="I27" s="6" t="s">
        <v>24</v>
      </c>
      <c r="J27" s="6" t="s">
        <v>24</v>
      </c>
      <c r="K27" s="6" t="s">
        <v>24</v>
      </c>
      <c r="L27" s="6" t="s">
        <v>24</v>
      </c>
      <c r="M27" s="7" t="s">
        <v>21</v>
      </c>
      <c r="N27" s="7" t="s">
        <v>21</v>
      </c>
      <c r="O27" s="7" t="s">
        <v>25</v>
      </c>
      <c r="P27" s="2" t="s">
        <v>22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</row>
    <row r="28" spans="1:25" x14ac:dyDescent="0.25">
      <c r="A28" s="4"/>
      <c r="B28" s="4">
        <v>20</v>
      </c>
      <c r="C28" s="4">
        <v>13641</v>
      </c>
      <c r="D28" s="4" t="s">
        <v>44</v>
      </c>
      <c r="E28" s="6">
        <v>85</v>
      </c>
      <c r="F28" s="6">
        <v>6</v>
      </c>
      <c r="G28" s="6">
        <v>2</v>
      </c>
      <c r="H28" s="6" t="s">
        <v>30</v>
      </c>
      <c r="I28" s="6" t="s">
        <v>24</v>
      </c>
      <c r="J28" s="6" t="s">
        <v>24</v>
      </c>
      <c r="K28" s="6" t="s">
        <v>24</v>
      </c>
      <c r="L28" s="6" t="s">
        <v>24</v>
      </c>
      <c r="M28" s="7" t="s">
        <v>21</v>
      </c>
      <c r="N28" s="7" t="s">
        <v>21</v>
      </c>
      <c r="O28" s="7" t="s">
        <v>25</v>
      </c>
      <c r="P28" s="2" t="s">
        <v>22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14139</v>
      </c>
      <c r="D29" s="4" t="s">
        <v>45</v>
      </c>
      <c r="E29" s="6">
        <v>100</v>
      </c>
      <c r="F29" s="6">
        <v>6</v>
      </c>
      <c r="G29" s="6">
        <v>2</v>
      </c>
      <c r="H29" s="6">
        <v>6</v>
      </c>
      <c r="I29" s="6"/>
      <c r="J29" s="6"/>
      <c r="K29" s="6"/>
      <c r="L29" s="6"/>
      <c r="M29" s="7">
        <f>CEILING( AVERAGE( R29,V29),1)</f>
        <v>3</v>
      </c>
      <c r="N29" s="7" t="s">
        <v>21</v>
      </c>
      <c r="O29" s="7" t="str">
        <f>IF(ISBLANK(E29),"-",IF(AND(ISBLANK(P29),Q29&gt;=65,Y29&gt;=8,S29&gt;=8,U29&gt;=65,W29&gt;=8),"Promociona",IF(AND(Q29&gt;=65,U29&gt;=65,Y29&gt;=6,OR(S29&gt;=6,T29&gt;=6),OR(W29&gt;=6,X29&gt;=6)),"Regular",IF(AND(ISBLANK(I29),Q29&gt;=65,R29&gt;=1,OR(S29&gt;=6,T29&gt;=6)),"--","Libre"))))</f>
        <v>--</v>
      </c>
      <c r="P29" s="2" t="s">
        <v>22</v>
      </c>
      <c r="Q29">
        <f>IFERROR(VALUE(E29),0)</f>
        <v>100</v>
      </c>
      <c r="R29">
        <f>IFERROR(VALUE(F29),0)</f>
        <v>6</v>
      </c>
      <c r="S29">
        <f>IFERROR(VALUE(G29),0)</f>
        <v>2</v>
      </c>
      <c r="T29">
        <f>IFERROR(VALUE(H29),0)</f>
        <v>6</v>
      </c>
      <c r="U29">
        <f>IFERROR(VALUE(I29),0)</f>
        <v>0</v>
      </c>
      <c r="V29">
        <f>IFERROR(VALUE(J29),0)</f>
        <v>0</v>
      </c>
      <c r="W29">
        <f>IFERROR(VALUE(K29),0)</f>
        <v>0</v>
      </c>
      <c r="X29">
        <f>IFERROR(VALUE(L29),0)</f>
        <v>0</v>
      </c>
      <c r="Y29">
        <f>IFERROR(VALUE(M29),0)</f>
        <v>3</v>
      </c>
    </row>
    <row r="30" spans="1:25" x14ac:dyDescent="0.25">
      <c r="A30" s="4"/>
      <c r="B30" s="4">
        <v>22</v>
      </c>
      <c r="C30" s="4">
        <v>14298</v>
      </c>
      <c r="D30" s="4" t="s">
        <v>46</v>
      </c>
      <c r="E30" s="6">
        <v>95</v>
      </c>
      <c r="F30" s="6">
        <v>6</v>
      </c>
      <c r="G30" s="6">
        <v>5</v>
      </c>
      <c r="H30" s="6">
        <v>6</v>
      </c>
      <c r="I30" s="6"/>
      <c r="J30" s="6"/>
      <c r="K30" s="6"/>
      <c r="L30" s="6"/>
      <c r="M30" s="7">
        <f>CEILING( AVERAGE( R30,V30),1)</f>
        <v>3</v>
      </c>
      <c r="N30" s="7" t="s">
        <v>21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--</v>
      </c>
      <c r="P30" s="2" t="s">
        <v>22</v>
      </c>
      <c r="Q30">
        <f>IFERROR(VALUE(E30),0)</f>
        <v>95</v>
      </c>
      <c r="R30">
        <f>IFERROR(VALUE(F30),0)</f>
        <v>6</v>
      </c>
      <c r="S30">
        <f>IFERROR(VALUE(G30),0)</f>
        <v>5</v>
      </c>
      <c r="T30">
        <f>IFERROR(VALUE(H30),0)</f>
        <v>6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3</v>
      </c>
    </row>
    <row r="31" spans="1:25" x14ac:dyDescent="0.25">
      <c r="A31" s="4"/>
      <c r="B31" s="4">
        <v>23</v>
      </c>
      <c r="C31" s="4">
        <v>14148</v>
      </c>
      <c r="D31" s="4" t="s">
        <v>47</v>
      </c>
      <c r="E31" s="6">
        <v>100</v>
      </c>
      <c r="F31" s="6">
        <v>1</v>
      </c>
      <c r="G31" s="6">
        <v>1</v>
      </c>
      <c r="H31" s="6" t="s">
        <v>30</v>
      </c>
      <c r="I31" s="6" t="s">
        <v>24</v>
      </c>
      <c r="J31" s="6" t="s">
        <v>24</v>
      </c>
      <c r="K31" s="6" t="s">
        <v>24</v>
      </c>
      <c r="L31" s="6" t="s">
        <v>24</v>
      </c>
      <c r="M31" s="7" t="s">
        <v>21</v>
      </c>
      <c r="N31" s="7" t="s">
        <v>21</v>
      </c>
      <c r="O31" s="7" t="s">
        <v>25</v>
      </c>
      <c r="P31" s="2" t="s">
        <v>22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</row>
    <row r="32" spans="1:25" x14ac:dyDescent="0.25">
      <c r="A32" s="4"/>
      <c r="B32" s="4">
        <v>24</v>
      </c>
      <c r="C32" s="4">
        <v>14145</v>
      </c>
      <c r="D32" s="4" t="s">
        <v>48</v>
      </c>
      <c r="E32" s="6">
        <v>100</v>
      </c>
      <c r="F32" s="6">
        <v>6</v>
      </c>
      <c r="G32" s="6">
        <v>5</v>
      </c>
      <c r="H32" s="6">
        <v>6</v>
      </c>
      <c r="I32" s="6"/>
      <c r="J32" s="6"/>
      <c r="K32" s="6"/>
      <c r="L32" s="6"/>
      <c r="M32" s="7">
        <f>CEILING( AVERAGE( R32,V32),1)</f>
        <v>3</v>
      </c>
      <c r="N32" s="7" t="s">
        <v>21</v>
      </c>
      <c r="O32" s="7" t="str">
        <f>IF(ISBLANK(E32),"-",IF(AND(ISBLANK(P32),Q32&gt;=65,Y32&gt;=8,S32&gt;=8,U32&gt;=65,W32&gt;=8),"Promociona",IF(AND(Q32&gt;=65,U32&gt;=65,Y32&gt;=6,OR(S32&gt;=6,T32&gt;=6),OR(W32&gt;=6,X32&gt;=6)),"Regular",IF(AND(ISBLANK(I32),Q32&gt;=65,R32&gt;=1,OR(S32&gt;=6,T32&gt;=6)),"--","Libre"))))</f>
        <v>--</v>
      </c>
      <c r="P32" s="2" t="s">
        <v>22</v>
      </c>
      <c r="Q32">
        <f>IFERROR(VALUE(E32),0)</f>
        <v>100</v>
      </c>
      <c r="R32">
        <f>IFERROR(VALUE(F32),0)</f>
        <v>6</v>
      </c>
      <c r="S32">
        <f>IFERROR(VALUE(G32),0)</f>
        <v>5</v>
      </c>
      <c r="T32">
        <f>IFERROR(VALUE(H32),0)</f>
        <v>6</v>
      </c>
      <c r="U32">
        <f>IFERROR(VALUE(I32),0)</f>
        <v>0</v>
      </c>
      <c r="V32">
        <f>IFERROR(VALUE(J32),0)</f>
        <v>0</v>
      </c>
      <c r="W32">
        <f>IFERROR(VALUE(K32),0)</f>
        <v>0</v>
      </c>
      <c r="X32">
        <f>IFERROR(VALUE(L32),0)</f>
        <v>0</v>
      </c>
      <c r="Y32">
        <f>IFERROR(VALUE(M32),0)</f>
        <v>3</v>
      </c>
    </row>
    <row r="33" spans="1:25" x14ac:dyDescent="0.25">
      <c r="A33" s="4"/>
      <c r="B33" s="4">
        <v>25</v>
      </c>
      <c r="C33" s="4">
        <v>14424</v>
      </c>
      <c r="D33" s="4" t="s">
        <v>49</v>
      </c>
      <c r="E33" s="6">
        <v>100</v>
      </c>
      <c r="F33" s="6">
        <v>6</v>
      </c>
      <c r="G33" s="6">
        <v>3</v>
      </c>
      <c r="H33" s="6">
        <v>1</v>
      </c>
      <c r="I33" s="6" t="s">
        <v>24</v>
      </c>
      <c r="J33" s="6" t="s">
        <v>24</v>
      </c>
      <c r="K33" s="6" t="s">
        <v>24</v>
      </c>
      <c r="L33" s="6" t="s">
        <v>24</v>
      </c>
      <c r="M33" s="7" t="s">
        <v>21</v>
      </c>
      <c r="N33" s="7" t="s">
        <v>21</v>
      </c>
      <c r="O33" s="7" t="s">
        <v>25</v>
      </c>
      <c r="P33" s="2" t="s">
        <v>22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</row>
    <row r="34" spans="1:25" x14ac:dyDescent="0.25">
      <c r="A34" s="4"/>
      <c r="B34" s="4">
        <v>26</v>
      </c>
      <c r="C34" s="4">
        <v>14185</v>
      </c>
      <c r="D34" s="4" t="s">
        <v>50</v>
      </c>
      <c r="E34" s="6">
        <v>50</v>
      </c>
      <c r="F34" s="6"/>
      <c r="G34" s="6"/>
      <c r="H34" s="6"/>
      <c r="I34" s="6" t="s">
        <v>24</v>
      </c>
      <c r="J34" s="6" t="s">
        <v>24</v>
      </c>
      <c r="K34" s="6" t="s">
        <v>24</v>
      </c>
      <c r="L34" s="6" t="s">
        <v>24</v>
      </c>
      <c r="M34" s="7" t="s">
        <v>21</v>
      </c>
      <c r="N34" s="7" t="s">
        <v>21</v>
      </c>
      <c r="O34" s="7" t="s">
        <v>25</v>
      </c>
      <c r="P34" s="2" t="s">
        <v>22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</row>
    <row r="35" spans="1:25" x14ac:dyDescent="0.25">
      <c r="A35" s="4"/>
      <c r="B35" s="4">
        <v>27</v>
      </c>
      <c r="C35" s="4">
        <v>8570</v>
      </c>
      <c r="D35" s="4" t="s">
        <v>51</v>
      </c>
      <c r="E35" s="6">
        <v>95</v>
      </c>
      <c r="F35" s="6">
        <v>6</v>
      </c>
      <c r="G35" s="6">
        <v>1</v>
      </c>
      <c r="H35" s="6">
        <v>3</v>
      </c>
      <c r="I35" s="6" t="s">
        <v>24</v>
      </c>
      <c r="J35" s="6" t="s">
        <v>24</v>
      </c>
      <c r="K35" s="6" t="s">
        <v>24</v>
      </c>
      <c r="L35" s="6" t="s">
        <v>24</v>
      </c>
      <c r="M35" s="7" t="s">
        <v>21</v>
      </c>
      <c r="N35" s="7" t="s">
        <v>21</v>
      </c>
      <c r="O35" s="7" t="s">
        <v>25</v>
      </c>
      <c r="P35" s="2" t="s">
        <v>22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</row>
    <row r="36" spans="1:25" x14ac:dyDescent="0.25">
      <c r="A36" s="4"/>
      <c r="B36" s="4">
        <v>28</v>
      </c>
      <c r="C36" s="4">
        <v>14144</v>
      </c>
      <c r="D36" s="4" t="s">
        <v>52</v>
      </c>
      <c r="E36" s="6">
        <v>40</v>
      </c>
      <c r="F36" s="6"/>
      <c r="G36" s="6"/>
      <c r="H36" s="6"/>
      <c r="I36" s="6" t="s">
        <v>24</v>
      </c>
      <c r="J36" s="6" t="s">
        <v>24</v>
      </c>
      <c r="K36" s="6" t="s">
        <v>24</v>
      </c>
      <c r="L36" s="6" t="s">
        <v>24</v>
      </c>
      <c r="M36" s="7" t="s">
        <v>21</v>
      </c>
      <c r="N36" s="7" t="s">
        <v>21</v>
      </c>
      <c r="O36" s="7" t="s">
        <v>25</v>
      </c>
      <c r="P36" s="2" t="s">
        <v>22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</row>
    <row r="37" spans="1:25" x14ac:dyDescent="0.25">
      <c r="A37" s="4"/>
      <c r="B37" s="4">
        <v>29</v>
      </c>
      <c r="C37" s="4">
        <v>14167</v>
      </c>
      <c r="D37" s="4" t="s">
        <v>53</v>
      </c>
      <c r="E37" s="6">
        <v>100</v>
      </c>
      <c r="F37" s="6">
        <v>6</v>
      </c>
      <c r="G37" s="6">
        <v>2</v>
      </c>
      <c r="H37" s="6">
        <v>4</v>
      </c>
      <c r="I37" s="6" t="s">
        <v>24</v>
      </c>
      <c r="J37" s="6" t="s">
        <v>24</v>
      </c>
      <c r="K37" s="6" t="s">
        <v>24</v>
      </c>
      <c r="L37" s="6" t="s">
        <v>24</v>
      </c>
      <c r="M37" s="7" t="s">
        <v>21</v>
      </c>
      <c r="N37" s="7" t="s">
        <v>21</v>
      </c>
      <c r="O37" s="7" t="s">
        <v>25</v>
      </c>
      <c r="P37" s="2" t="s">
        <v>22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</row>
    <row r="38" spans="1:25" x14ac:dyDescent="0.25">
      <c r="A38" s="4"/>
      <c r="B38" s="4">
        <v>30</v>
      </c>
      <c r="C38" s="4">
        <v>14336</v>
      </c>
      <c r="D38" s="4" t="s">
        <v>54</v>
      </c>
      <c r="E38" s="6">
        <v>100</v>
      </c>
      <c r="F38" s="6">
        <v>6</v>
      </c>
      <c r="G38" s="6">
        <v>4</v>
      </c>
      <c r="H38" s="6">
        <v>8</v>
      </c>
      <c r="I38" s="6"/>
      <c r="J38" s="6"/>
      <c r="K38" s="6"/>
      <c r="L38" s="6"/>
      <c r="M38" s="7">
        <f>CEILING( AVERAGE( R38,V38),1)</f>
        <v>3</v>
      </c>
      <c r="N38" s="7" t="s">
        <v>21</v>
      </c>
      <c r="O38" s="7" t="str">
        <f>IF(ISBLANK(E38),"-",IF(AND(ISBLANK(P38),Q38&gt;=65,Y38&gt;=8,S38&gt;=8,U38&gt;=65,W38&gt;=8),"Promociona",IF(AND(Q38&gt;=65,U38&gt;=65,Y38&gt;=6,OR(S38&gt;=6,T38&gt;=6),OR(W38&gt;=6,X38&gt;=6)),"Regular",IF(AND(ISBLANK(I38),Q38&gt;=65,R38&gt;=1,OR(S38&gt;=6,T38&gt;=6)),"--","Libre"))))</f>
        <v>--</v>
      </c>
      <c r="P38" s="2" t="s">
        <v>22</v>
      </c>
      <c r="Q38">
        <f>IFERROR(VALUE(E38),0)</f>
        <v>100</v>
      </c>
      <c r="R38">
        <f>IFERROR(VALUE(F38),0)</f>
        <v>6</v>
      </c>
      <c r="S38">
        <f>IFERROR(VALUE(G38),0)</f>
        <v>4</v>
      </c>
      <c r="T38">
        <f>IFERROR(VALUE(H38),0)</f>
        <v>8</v>
      </c>
      <c r="U38">
        <f>IFERROR(VALUE(I38),0)</f>
        <v>0</v>
      </c>
      <c r="V38">
        <f>IFERROR(VALUE(J38),0)</f>
        <v>0</v>
      </c>
      <c r="W38">
        <f>IFERROR(VALUE(K38),0)</f>
        <v>0</v>
      </c>
      <c r="X38">
        <f>IFERROR(VALUE(L38),0)</f>
        <v>0</v>
      </c>
      <c r="Y38">
        <f>IFERROR(VALUE(M38),0)</f>
        <v>3</v>
      </c>
    </row>
    <row r="39" spans="1:25" x14ac:dyDescent="0.25">
      <c r="A39" s="4"/>
      <c r="B39" s="4">
        <v>31</v>
      </c>
      <c r="C39" s="4">
        <v>14341</v>
      </c>
      <c r="D39" s="4" t="s">
        <v>55</v>
      </c>
      <c r="E39" s="6">
        <v>80</v>
      </c>
      <c r="F39" s="6">
        <v>6</v>
      </c>
      <c r="G39" s="6">
        <v>5</v>
      </c>
      <c r="H39" s="6">
        <v>6</v>
      </c>
      <c r="I39" s="6"/>
      <c r="J39" s="6"/>
      <c r="K39" s="6"/>
      <c r="L39" s="6"/>
      <c r="M39" s="7">
        <f>CEILING( AVERAGE( R39,V39),1)</f>
        <v>3</v>
      </c>
      <c r="N39" s="7" t="s">
        <v>21</v>
      </c>
      <c r="O39" s="7" t="str">
        <f>IF(ISBLANK(E39),"-",IF(AND(ISBLANK(P39),Q39&gt;=65,Y39&gt;=8,S39&gt;=8,U39&gt;=65,W39&gt;=8),"Promociona",IF(AND(Q39&gt;=65,U39&gt;=65,Y39&gt;=6,OR(S39&gt;=6,T39&gt;=6),OR(W39&gt;=6,X39&gt;=6)),"Regular",IF(AND(ISBLANK(I39),Q39&gt;=65,R39&gt;=1,OR(S39&gt;=6,T39&gt;=6)),"--","Libre"))))</f>
        <v>--</v>
      </c>
      <c r="P39" s="2" t="s">
        <v>22</v>
      </c>
      <c r="Q39">
        <f>IFERROR(VALUE(E39),0)</f>
        <v>80</v>
      </c>
      <c r="R39">
        <f>IFERROR(VALUE(F39),0)</f>
        <v>6</v>
      </c>
      <c r="S39">
        <f>IFERROR(VALUE(G39),0)</f>
        <v>5</v>
      </c>
      <c r="T39">
        <f>IFERROR(VALUE(H39),0)</f>
        <v>6</v>
      </c>
      <c r="U39">
        <f>IFERROR(VALUE(I39),0)</f>
        <v>0</v>
      </c>
      <c r="V39">
        <f>IFERROR(VALUE(J39),0)</f>
        <v>0</v>
      </c>
      <c r="W39">
        <f>IFERROR(VALUE(K39),0)</f>
        <v>0</v>
      </c>
      <c r="X39">
        <f>IFERROR(VALUE(L39),0)</f>
        <v>0</v>
      </c>
      <c r="Y39">
        <f>IFERROR(VALUE(M39),0)</f>
        <v>3</v>
      </c>
    </row>
    <row r="41" spans="1:25" x14ac:dyDescent="0.25">
      <c r="A41" t="s">
        <v>56</v>
      </c>
    </row>
    <row r="42" spans="1:25" x14ac:dyDescent="0.25">
      <c r="A42" t="s">
        <v>57</v>
      </c>
    </row>
    <row r="43" spans="1:25" x14ac:dyDescent="0.25">
      <c r="A43" t="s">
        <v>58</v>
      </c>
    </row>
    <row r="44" spans="1:25" x14ac:dyDescent="0.25">
      <c r="A44" t="s">
        <v>59</v>
      </c>
    </row>
    <row r="46" spans="1:25" x14ac:dyDescent="0.25">
      <c r="D46" t="s">
        <v>60</v>
      </c>
    </row>
    <row r="47" spans="1:25" x14ac:dyDescent="0.25">
      <c r="D47" t="s">
        <v>61</v>
      </c>
      <c r="E47">
        <v>20</v>
      </c>
    </row>
    <row r="48" spans="1:25" x14ac:dyDescent="0.25">
      <c r="H48" t="s">
        <v>62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EN13_1A2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2024-10-31T22:24:09Z</dcterms:created>
  <dcterms:modified xsi:type="dcterms:W3CDTF">2024-10-31T22:24:09Z</dcterms:modified>
</cp:coreProperties>
</file>