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EN32_3C1" sheetId="1" r:id="rId1"/>
  </sheets>
  <calcPr calcId="145621"/>
</workbook>
</file>

<file path=xl/calcChain.xml><?xml version="1.0" encoding="utf-8"?>
<calcChain xmlns="http://schemas.openxmlformats.org/spreadsheetml/2006/main">
  <c r="Y21" i="1" l="1"/>
  <c r="Y20" i="1"/>
  <c r="Y19" i="1"/>
  <c r="Y18" i="1"/>
  <c r="Y17" i="1"/>
  <c r="Y16" i="1"/>
  <c r="Y15" i="1"/>
  <c r="Y14" i="1"/>
  <c r="Y13" i="1"/>
  <c r="Y12" i="1"/>
  <c r="Y11" i="1"/>
  <c r="Y10" i="1"/>
  <c r="Y9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R21" i="1"/>
  <c r="R20" i="1"/>
  <c r="R19" i="1"/>
  <c r="R18" i="1"/>
  <c r="R17" i="1"/>
  <c r="R16" i="1"/>
  <c r="R15" i="1"/>
  <c r="R14" i="1"/>
  <c r="R13" i="1"/>
  <c r="R12" i="1"/>
  <c r="M12" i="1" s="1"/>
  <c r="R11" i="1"/>
  <c r="R10" i="1"/>
  <c r="R9" i="1"/>
  <c r="Q21" i="1"/>
  <c r="Q20" i="1"/>
  <c r="Q19" i="1"/>
  <c r="Q18" i="1"/>
  <c r="Q17" i="1"/>
  <c r="Q16" i="1"/>
  <c r="Q15" i="1"/>
  <c r="O15" i="1" s="1"/>
  <c r="Q14" i="1"/>
  <c r="Q13" i="1"/>
  <c r="Q12" i="1"/>
  <c r="Q11" i="1"/>
  <c r="Q10" i="1"/>
  <c r="Q9" i="1"/>
  <c r="O21" i="1"/>
  <c r="O20" i="1"/>
  <c r="O19" i="1"/>
  <c r="O18" i="1"/>
  <c r="O17" i="1"/>
  <c r="O16" i="1"/>
  <c r="O14" i="1"/>
  <c r="O13" i="1"/>
  <c r="O12" i="1"/>
  <c r="O11" i="1"/>
  <c r="O10" i="1"/>
  <c r="O9" i="1"/>
  <c r="M21" i="1"/>
  <c r="M20" i="1"/>
  <c r="M19" i="1"/>
  <c r="M18" i="1"/>
  <c r="M17" i="1"/>
  <c r="M16" i="1"/>
  <c r="M15" i="1"/>
  <c r="M14" i="1"/>
  <c r="M13" i="1"/>
  <c r="M11" i="1"/>
  <c r="M10" i="1"/>
  <c r="M9" i="1"/>
</calcChain>
</file>

<file path=xl/sharedStrings.xml><?xml version="1.0" encoding="utf-8"?>
<sst xmlns="http://schemas.openxmlformats.org/spreadsheetml/2006/main" count="71" uniqueCount="42">
  <si>
    <t xml:space="preserve">       INFORME DE SITUACION ACADEMICA DE ALUMNOS</t>
  </si>
  <si>
    <t>Cursada N°: 7999</t>
  </si>
  <si>
    <t xml:space="preserve">Carrera:     TECNICATURA SUPERIOR EN ENFERMERIA                </t>
  </si>
  <si>
    <t>Ciclo: 3</t>
  </si>
  <si>
    <t>Espacio:     ORG,GEST.Y ADM.DE LOS SERV.ENF</t>
  </si>
  <si>
    <t>(EN32)    3-C  1  Anual        2024</t>
  </si>
  <si>
    <t xml:space="preserve">Docente:      GUZMAN, Jose Felix Raúl       </t>
  </si>
  <si>
    <t>Mañana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</si>
  <si>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</si>
  <si>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</si>
  <si>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</si>
  <si>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</si>
  <si>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</si>
  <si>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</si>
  <si>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</si>
  <si>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</si>
  <si>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</si>
  <si>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</si>
  <si>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</si>
  <si>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</si>
  <si>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ALBERTO, Fermina Ester                  </t>
  </si>
  <si>
    <t xml:space="preserve">  </t>
  </si>
  <si>
    <t>espacio sin promoción</t>
  </si>
  <si>
    <t xml:space="preserve">BERON, Alejandra Ines                   </t>
  </si>
  <si>
    <t xml:space="preserve">BOGARIN, Lorena Soledad                 </t>
  </si>
  <si>
    <t xml:space="preserve">CABRERA, Natalia Hortencia              </t>
  </si>
  <si>
    <t xml:space="preserve">CEJAS, Morena Ángeles                   </t>
  </si>
  <si>
    <t xml:space="preserve">CONTRERA, Fernanda Annet                </t>
  </si>
  <si>
    <t xml:space="preserve">GUZMAN, Marina Emilia                   </t>
  </si>
  <si>
    <t xml:space="preserve">HERRERA PRADO, Aylen Magali             </t>
  </si>
  <si>
    <t xml:space="preserve">MUZZOLON, Melani Anabel                 </t>
  </si>
  <si>
    <t xml:space="preserve">OLMEDO, Vanina Soledad                  </t>
  </si>
  <si>
    <t xml:space="preserve">OYARZUN, Aldana Yael                    </t>
  </si>
  <si>
    <t xml:space="preserve">SILVIARRIALVA, Rocio Macarena           </t>
  </si>
  <si>
    <t xml:space="preserve">SOTOMAYOR GUERRERO, Sofia Lioren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</si>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</sst>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0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7.8554687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4053</v>
      </c>
      <c r="D9" s="4" t="s">
        <v>20</v>
      </c>
      <c r="E9" s="6">
        <v>95</v>
      </c>
      <c r="F9" s="6">
        <v>8</v>
      </c>
      <c r="G9" s="6">
        <v>8</v>
      </c>
      <c r="H9" s="6"/>
      <c r="I9" s="6"/>
      <c r="J9" s="6"/>
      <c r="K9" s="6"/>
      <c r="L9" s="6"/>
      <c r="M9" s="7">
        <f>CEILING( AVERAGE( R9,V9),1)</f>
        <v>4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95</v>
      </c>
      <c r="R9">
        <f>IFERROR(VALUE(F9),0)</f>
        <v>8</v>
      </c>
      <c r="S9">
        <f>IFERROR(VALUE(G9),0)</f>
        <v>8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4</v>
      </c>
    </row>
    <row r="10" spans="1:25" x14ac:dyDescent="0.25">
      <c r="A10" s="4"/>
      <c r="B10" s="4">
        <v>2</v>
      </c>
      <c r="C10" s="4">
        <v>10306</v>
      </c>
      <c r="D10" s="4" t="s">
        <v>23</v>
      </c>
      <c r="E10" s="6">
        <v>95</v>
      </c>
      <c r="F10" s="6">
        <v>8</v>
      </c>
      <c r="G10" s="6">
        <v>8</v>
      </c>
      <c r="H10" s="6"/>
      <c r="I10" s="6"/>
      <c r="J10" s="6"/>
      <c r="K10" s="6"/>
      <c r="L10" s="6"/>
      <c r="M10" s="7">
        <f>CEILING( AVERAGE( R10,V10),1)</f>
        <v>4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22</v>
      </c>
      <c r="Q10">
        <f>IFERROR(VALUE(E10),0)</f>
        <v>95</v>
      </c>
      <c r="R10">
        <f>IFERROR(VALUE(F10),0)</f>
        <v>8</v>
      </c>
      <c r="S10">
        <f>IFERROR(VALUE(G10),0)</f>
        <v>8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4</v>
      </c>
    </row>
    <row r="11" spans="1:25" x14ac:dyDescent="0.25">
      <c r="A11" s="4"/>
      <c r="B11" s="4">
        <v>3</v>
      </c>
      <c r="C11" s="4">
        <v>2933</v>
      </c>
      <c r="D11" s="4" t="s">
        <v>24</v>
      </c>
      <c r="E11" s="6">
        <v>95</v>
      </c>
      <c r="F11" s="6">
        <v>9</v>
      </c>
      <c r="G11" s="6">
        <v>9</v>
      </c>
      <c r="H11" s="6"/>
      <c r="I11" s="6"/>
      <c r="J11" s="6"/>
      <c r="K11" s="6"/>
      <c r="L11" s="6"/>
      <c r="M11" s="7">
        <f>CEILING( AVERAGE( R11,V11),1)</f>
        <v>5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22</v>
      </c>
      <c r="Q11">
        <f>IFERROR(VALUE(E11),0)</f>
        <v>95</v>
      </c>
      <c r="R11">
        <f>IFERROR(VALUE(F11),0)</f>
        <v>9</v>
      </c>
      <c r="S11">
        <f>IFERROR(VALUE(G11),0)</f>
        <v>9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5</v>
      </c>
    </row>
    <row r="12" spans="1:25" x14ac:dyDescent="0.25">
      <c r="A12" s="4"/>
      <c r="B12" s="4">
        <v>4</v>
      </c>
      <c r="C12" s="4">
        <v>12414</v>
      </c>
      <c r="D12" s="4" t="s">
        <v>25</v>
      </c>
      <c r="E12" s="6">
        <v>95</v>
      </c>
      <c r="F12" s="6">
        <v>10</v>
      </c>
      <c r="G12" s="6">
        <v>10</v>
      </c>
      <c r="H12" s="6"/>
      <c r="I12" s="6"/>
      <c r="J12" s="6"/>
      <c r="K12" s="6"/>
      <c r="L12" s="6"/>
      <c r="M12" s="7">
        <f>CEILING( AVERAGE( R12,V12),1)</f>
        <v>5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22</v>
      </c>
      <c r="Q12">
        <f>IFERROR(VALUE(E12),0)</f>
        <v>95</v>
      </c>
      <c r="R12">
        <f>IFERROR(VALUE(F12),0)</f>
        <v>10</v>
      </c>
      <c r="S12">
        <f>IFERROR(VALUE(G12),0)</f>
        <v>10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5</v>
      </c>
    </row>
    <row r="13" spans="1:25" x14ac:dyDescent="0.25">
      <c r="A13" s="4"/>
      <c r="B13" s="4">
        <v>5</v>
      </c>
      <c r="C13" s="4">
        <v>12178</v>
      </c>
      <c r="D13" s="4" t="s">
        <v>26</v>
      </c>
      <c r="E13" s="6">
        <v>100</v>
      </c>
      <c r="F13" s="6">
        <v>9</v>
      </c>
      <c r="G13" s="6">
        <v>9</v>
      </c>
      <c r="H13" s="6"/>
      <c r="I13" s="6"/>
      <c r="J13" s="6"/>
      <c r="K13" s="6"/>
      <c r="L13" s="6"/>
      <c r="M13" s="7">
        <f>CEILING( AVERAGE( R13,V13),1)</f>
        <v>5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P13" s="2" t="s">
        <v>22</v>
      </c>
      <c r="Q13">
        <f>IFERROR(VALUE(E13),0)</f>
        <v>100</v>
      </c>
      <c r="R13">
        <f>IFERROR(VALUE(F13),0)</f>
        <v>9</v>
      </c>
      <c r="S13">
        <f>IFERROR(VALUE(G13),0)</f>
        <v>9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5</v>
      </c>
    </row>
    <row r="14" spans="1:25" x14ac:dyDescent="0.25">
      <c r="A14" s="4"/>
      <c r="B14" s="4">
        <v>6</v>
      </c>
      <c r="C14" s="4">
        <v>8923</v>
      </c>
      <c r="D14" s="4" t="s">
        <v>27</v>
      </c>
      <c r="E14" s="6">
        <v>95</v>
      </c>
      <c r="F14" s="6">
        <v>8</v>
      </c>
      <c r="G14" s="6">
        <v>8</v>
      </c>
      <c r="H14" s="6"/>
      <c r="I14" s="6"/>
      <c r="J14" s="6"/>
      <c r="K14" s="6"/>
      <c r="L14" s="6"/>
      <c r="M14" s="7">
        <f>CEILING( AVERAGE( R14,V14),1)</f>
        <v>4</v>
      </c>
      <c r="N14" s="7" t="s">
        <v>21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--</v>
      </c>
      <c r="P14" s="2" t="s">
        <v>22</v>
      </c>
      <c r="Q14">
        <f>IFERROR(VALUE(E14),0)</f>
        <v>95</v>
      </c>
      <c r="R14">
        <f>IFERROR(VALUE(F14),0)</f>
        <v>8</v>
      </c>
      <c r="S14">
        <f>IFERROR(VALUE(G14),0)</f>
        <v>8</v>
      </c>
      <c r="T14">
        <f>IFERROR(VALUE(H14),0)</f>
        <v>0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4</v>
      </c>
    </row>
    <row r="15" spans="1:25" x14ac:dyDescent="0.25">
      <c r="A15" s="4"/>
      <c r="B15" s="4">
        <v>7</v>
      </c>
      <c r="C15" s="4">
        <v>12419</v>
      </c>
      <c r="D15" s="4" t="s">
        <v>28</v>
      </c>
      <c r="E15" s="6">
        <v>100</v>
      </c>
      <c r="F15" s="6">
        <v>10</v>
      </c>
      <c r="G15" s="6">
        <v>10</v>
      </c>
      <c r="H15" s="6"/>
      <c r="I15" s="6"/>
      <c r="J15" s="6"/>
      <c r="K15" s="6"/>
      <c r="L15" s="6"/>
      <c r="M15" s="7">
        <f>CEILING( AVERAGE( R15,V15),1)</f>
        <v>5</v>
      </c>
      <c r="N15" s="7" t="s">
        <v>21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--</v>
      </c>
      <c r="P15" s="2" t="s">
        <v>22</v>
      </c>
      <c r="Q15">
        <f>IFERROR(VALUE(E15),0)</f>
        <v>100</v>
      </c>
      <c r="R15">
        <f>IFERROR(VALUE(F15),0)</f>
        <v>10</v>
      </c>
      <c r="S15">
        <f>IFERROR(VALUE(G15),0)</f>
        <v>10</v>
      </c>
      <c r="T15">
        <f>IFERROR(VALUE(H15),0)</f>
        <v>0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5</v>
      </c>
    </row>
    <row r="16" spans="1:25" x14ac:dyDescent="0.25">
      <c r="A16" s="4"/>
      <c r="B16" s="4">
        <v>8</v>
      </c>
      <c r="C16" s="4">
        <v>9741</v>
      </c>
      <c r="D16" s="4" t="s">
        <v>29</v>
      </c>
      <c r="E16" s="6">
        <v>100</v>
      </c>
      <c r="F16" s="6">
        <v>8</v>
      </c>
      <c r="G16" s="6">
        <v>8</v>
      </c>
      <c r="H16" s="6"/>
      <c r="I16" s="6"/>
      <c r="J16" s="6"/>
      <c r="K16" s="6"/>
      <c r="L16" s="6"/>
      <c r="M16" s="7">
        <f>CEILING( AVERAGE( R16,V16),1)</f>
        <v>4</v>
      </c>
      <c r="N16" s="7" t="s">
        <v>21</v>
      </c>
      <c r="O16" s="7" t="str">
        <f>IF(ISBLANK(E16),"-",IF(AND(ISBLANK(P16),Q16&gt;=65,Y16&gt;=8,S16&gt;=8,U16&gt;=65,W16&gt;=8),"Promociona",IF(AND(Q16&gt;=65,U16&gt;=65,Y16&gt;=6,OR(S16&gt;=6,T16&gt;=6),OR(W16&gt;=6,X16&gt;=6)),"Regular",IF(AND(ISBLANK(I16),Q16&gt;=65,R16&gt;=1,OR(S16&gt;=6,T16&gt;=6)),"--","Libre"))))</f>
        <v>--</v>
      </c>
      <c r="P16" s="2" t="s">
        <v>22</v>
      </c>
      <c r="Q16">
        <f>IFERROR(VALUE(E16),0)</f>
        <v>100</v>
      </c>
      <c r="R16">
        <f>IFERROR(VALUE(F16),0)</f>
        <v>8</v>
      </c>
      <c r="S16">
        <f>IFERROR(VALUE(G16),0)</f>
        <v>8</v>
      </c>
      <c r="T16">
        <f>IFERROR(VALUE(H16),0)</f>
        <v>0</v>
      </c>
      <c r="U16">
        <f>IFERROR(VALUE(I16),0)</f>
        <v>0</v>
      </c>
      <c r="V16">
        <f>IFERROR(VALUE(J16),0)</f>
        <v>0</v>
      </c>
      <c r="W16">
        <f>IFERROR(VALUE(K16),0)</f>
        <v>0</v>
      </c>
      <c r="X16">
        <f>IFERROR(VALUE(L16),0)</f>
        <v>0</v>
      </c>
      <c r="Y16">
        <f>IFERROR(VALUE(M16),0)</f>
        <v>4</v>
      </c>
    </row>
    <row r="17" spans="1:25" x14ac:dyDescent="0.25">
      <c r="A17" s="4"/>
      <c r="B17" s="4">
        <v>9</v>
      </c>
      <c r="C17" s="4">
        <v>12478</v>
      </c>
      <c r="D17" s="4" t="s">
        <v>30</v>
      </c>
      <c r="E17" s="6">
        <v>100</v>
      </c>
      <c r="F17" s="6">
        <v>10</v>
      </c>
      <c r="G17" s="6">
        <v>10</v>
      </c>
      <c r="H17" s="6"/>
      <c r="I17" s="6"/>
      <c r="J17" s="6"/>
      <c r="K17" s="6"/>
      <c r="L17" s="6"/>
      <c r="M17" s="7">
        <f>CEILING( AVERAGE( R17,V17),1)</f>
        <v>5</v>
      </c>
      <c r="N17" s="7" t="s">
        <v>21</v>
      </c>
      <c r="O17" s="7" t="str">
        <f>IF(ISBLANK(E17),"-",IF(AND(ISBLANK(P17),Q17&gt;=65,Y17&gt;=8,S17&gt;=8,U17&gt;=65,W17&gt;=8),"Promociona",IF(AND(Q17&gt;=65,U17&gt;=65,Y17&gt;=6,OR(S17&gt;=6,T17&gt;=6),OR(W17&gt;=6,X17&gt;=6)),"Regular",IF(AND(ISBLANK(I17),Q17&gt;=65,R17&gt;=1,OR(S17&gt;=6,T17&gt;=6)),"--","Libre"))))</f>
        <v>--</v>
      </c>
      <c r="P17" s="2" t="s">
        <v>22</v>
      </c>
      <c r="Q17">
        <f>IFERROR(VALUE(E17),0)</f>
        <v>100</v>
      </c>
      <c r="R17">
        <f>IFERROR(VALUE(F17),0)</f>
        <v>10</v>
      </c>
      <c r="S17">
        <f>IFERROR(VALUE(G17),0)</f>
        <v>10</v>
      </c>
      <c r="T17">
        <f>IFERROR(VALUE(H17),0)</f>
        <v>0</v>
      </c>
      <c r="U17">
        <f>IFERROR(VALUE(I17),0)</f>
        <v>0</v>
      </c>
      <c r="V17">
        <f>IFERROR(VALUE(J17),0)</f>
        <v>0</v>
      </c>
      <c r="W17">
        <f>IFERROR(VALUE(K17),0)</f>
        <v>0</v>
      </c>
      <c r="X17">
        <f>IFERROR(VALUE(L17),0)</f>
        <v>0</v>
      </c>
      <c r="Y17">
        <f>IFERROR(VALUE(M17),0)</f>
        <v>5</v>
      </c>
    </row>
    <row r="18" spans="1:25" x14ac:dyDescent="0.25">
      <c r="A18" s="4"/>
      <c r="B18" s="4">
        <v>10</v>
      </c>
      <c r="C18" s="4">
        <v>10713</v>
      </c>
      <c r="D18" s="4" t="s">
        <v>31</v>
      </c>
      <c r="E18" s="6">
        <v>95</v>
      </c>
      <c r="F18" s="6">
        <v>10</v>
      </c>
      <c r="G18" s="6">
        <v>10</v>
      </c>
      <c r="H18" s="6"/>
      <c r="I18" s="6"/>
      <c r="J18" s="6"/>
      <c r="K18" s="6"/>
      <c r="L18" s="6"/>
      <c r="M18" s="7">
        <f>CEILING( AVERAGE( R18,V18),1)</f>
        <v>5</v>
      </c>
      <c r="N18" s="7" t="s">
        <v>21</v>
      </c>
      <c r="O18" s="7" t="str">
        <f>IF(ISBLANK(E18),"-",IF(AND(ISBLANK(P18),Q18&gt;=65,Y18&gt;=8,S18&gt;=8,U18&gt;=65,W18&gt;=8),"Promociona",IF(AND(Q18&gt;=65,U18&gt;=65,Y18&gt;=6,OR(S18&gt;=6,T18&gt;=6),OR(W18&gt;=6,X18&gt;=6)),"Regular",IF(AND(ISBLANK(I18),Q18&gt;=65,R18&gt;=1,OR(S18&gt;=6,T18&gt;=6)),"--","Libre"))))</f>
        <v>--</v>
      </c>
      <c r="P18" s="2" t="s">
        <v>22</v>
      </c>
      <c r="Q18">
        <f>IFERROR(VALUE(E18),0)</f>
        <v>95</v>
      </c>
      <c r="R18">
        <f>IFERROR(VALUE(F18),0)</f>
        <v>10</v>
      </c>
      <c r="S18">
        <f>IFERROR(VALUE(G18),0)</f>
        <v>10</v>
      </c>
      <c r="T18">
        <f>IFERROR(VALUE(H18),0)</f>
        <v>0</v>
      </c>
      <c r="U18">
        <f>IFERROR(VALUE(I18),0)</f>
        <v>0</v>
      </c>
      <c r="V18">
        <f>IFERROR(VALUE(J18),0)</f>
        <v>0</v>
      </c>
      <c r="W18">
        <f>IFERROR(VALUE(K18),0)</f>
        <v>0</v>
      </c>
      <c r="X18">
        <f>IFERROR(VALUE(L18),0)</f>
        <v>0</v>
      </c>
      <c r="Y18">
        <f>IFERROR(VALUE(M18),0)</f>
        <v>5</v>
      </c>
    </row>
    <row r="19" spans="1:25" x14ac:dyDescent="0.25">
      <c r="A19" s="4"/>
      <c r="B19" s="4">
        <v>11</v>
      </c>
      <c r="C19" s="4">
        <v>10711</v>
      </c>
      <c r="D19" s="4" t="s">
        <v>32</v>
      </c>
      <c r="E19" s="6">
        <v>95</v>
      </c>
      <c r="F19" s="6">
        <v>10</v>
      </c>
      <c r="G19" s="6">
        <v>10</v>
      </c>
      <c r="H19" s="6"/>
      <c r="I19" s="6"/>
      <c r="J19" s="6"/>
      <c r="K19" s="6"/>
      <c r="L19" s="6"/>
      <c r="M19" s="7">
        <f>CEILING( AVERAGE( R19,V19),1)</f>
        <v>5</v>
      </c>
      <c r="N19" s="7" t="s">
        <v>21</v>
      </c>
      <c r="O19" s="7" t="str">
        <f>IF(ISBLANK(E19),"-",IF(AND(ISBLANK(P19),Q19&gt;=65,Y19&gt;=8,S19&gt;=8,U19&gt;=65,W19&gt;=8),"Promociona",IF(AND(Q19&gt;=65,U19&gt;=65,Y19&gt;=6,OR(S19&gt;=6,T19&gt;=6),OR(W19&gt;=6,X19&gt;=6)),"Regular",IF(AND(ISBLANK(I19),Q19&gt;=65,R19&gt;=1,OR(S19&gt;=6,T19&gt;=6)),"--","Libre"))))</f>
        <v>--</v>
      </c>
      <c r="P19" s="2" t="s">
        <v>22</v>
      </c>
      <c r="Q19">
        <f>IFERROR(VALUE(E19),0)</f>
        <v>95</v>
      </c>
      <c r="R19">
        <f>IFERROR(VALUE(F19),0)</f>
        <v>10</v>
      </c>
      <c r="S19">
        <f>IFERROR(VALUE(G19),0)</f>
        <v>10</v>
      </c>
      <c r="T19">
        <f>IFERROR(VALUE(H19),0)</f>
        <v>0</v>
      </c>
      <c r="U19">
        <f>IFERROR(VALUE(I19),0)</f>
        <v>0</v>
      </c>
      <c r="V19">
        <f>IFERROR(VALUE(J19),0)</f>
        <v>0</v>
      </c>
      <c r="W19">
        <f>IFERROR(VALUE(K19),0)</f>
        <v>0</v>
      </c>
      <c r="X19">
        <f>IFERROR(VALUE(L19),0)</f>
        <v>0</v>
      </c>
      <c r="Y19">
        <f>IFERROR(VALUE(M19),0)</f>
        <v>5</v>
      </c>
    </row>
    <row r="20" spans="1:25" x14ac:dyDescent="0.25">
      <c r="A20" s="4"/>
      <c r="B20" s="4">
        <v>12</v>
      </c>
      <c r="C20" s="4">
        <v>12490</v>
      </c>
      <c r="D20" s="4" t="s">
        <v>33</v>
      </c>
      <c r="E20" s="6">
        <v>100</v>
      </c>
      <c r="F20" s="6">
        <v>9</v>
      </c>
      <c r="G20" s="6">
        <v>9</v>
      </c>
      <c r="H20" s="6"/>
      <c r="I20" s="6"/>
      <c r="J20" s="6"/>
      <c r="K20" s="6"/>
      <c r="L20" s="6"/>
      <c r="M20" s="7">
        <f>CEILING( AVERAGE( R20,V20),1)</f>
        <v>5</v>
      </c>
      <c r="N20" s="7" t="s">
        <v>21</v>
      </c>
      <c r="O20" s="7" t="str">
        <f>IF(ISBLANK(E20),"-",IF(AND(ISBLANK(P20),Q20&gt;=65,Y20&gt;=8,S20&gt;=8,U20&gt;=65,W20&gt;=8),"Promociona",IF(AND(Q20&gt;=65,U20&gt;=65,Y20&gt;=6,OR(S20&gt;=6,T20&gt;=6),OR(W20&gt;=6,X20&gt;=6)),"Regular",IF(AND(ISBLANK(I20),Q20&gt;=65,R20&gt;=1,OR(S20&gt;=6,T20&gt;=6)),"--","Libre"))))</f>
        <v>--</v>
      </c>
      <c r="P20" s="2" t="s">
        <v>22</v>
      </c>
      <c r="Q20">
        <f>IFERROR(VALUE(E20),0)</f>
        <v>100</v>
      </c>
      <c r="R20">
        <f>IFERROR(VALUE(F20),0)</f>
        <v>9</v>
      </c>
      <c r="S20">
        <f>IFERROR(VALUE(G20),0)</f>
        <v>9</v>
      </c>
      <c r="T20">
        <f>IFERROR(VALUE(H20),0)</f>
        <v>0</v>
      </c>
      <c r="U20">
        <f>IFERROR(VALUE(I20),0)</f>
        <v>0</v>
      </c>
      <c r="V20">
        <f>IFERROR(VALUE(J20),0)</f>
        <v>0</v>
      </c>
      <c r="W20">
        <f>IFERROR(VALUE(K20),0)</f>
        <v>0</v>
      </c>
      <c r="X20">
        <f>IFERROR(VALUE(L20),0)</f>
        <v>0</v>
      </c>
      <c r="Y20">
        <f>IFERROR(VALUE(M20),0)</f>
        <v>5</v>
      </c>
    </row>
    <row r="21" spans="1:25" x14ac:dyDescent="0.25">
      <c r="A21" s="4"/>
      <c r="B21" s="4">
        <v>13</v>
      </c>
      <c r="C21" s="4">
        <v>10742</v>
      </c>
      <c r="D21" s="4" t="s">
        <v>34</v>
      </c>
      <c r="E21" s="6">
        <v>95</v>
      </c>
      <c r="F21" s="6">
        <v>10</v>
      </c>
      <c r="G21" s="6">
        <v>10</v>
      </c>
      <c r="H21" s="6"/>
      <c r="I21" s="6"/>
      <c r="J21" s="6"/>
      <c r="K21" s="6"/>
      <c r="L21" s="6"/>
      <c r="M21" s="7">
        <f>CEILING( AVERAGE( R21,V21),1)</f>
        <v>5</v>
      </c>
      <c r="N21" s="7" t="s">
        <v>21</v>
      </c>
      <c r="O21" s="7" t="str">
        <f>IF(ISBLANK(E21),"-",IF(AND(ISBLANK(P21),Q21&gt;=65,Y21&gt;=8,S21&gt;=8,U21&gt;=65,W21&gt;=8),"Promociona",IF(AND(Q21&gt;=65,U21&gt;=65,Y21&gt;=6,OR(S21&gt;=6,T21&gt;=6),OR(W21&gt;=6,X21&gt;=6)),"Regular",IF(AND(ISBLANK(I21),Q21&gt;=65,R21&gt;=1,OR(S21&gt;=6,T21&gt;=6)),"--","Libre"))))</f>
        <v>--</v>
      </c>
      <c r="P21" s="2" t="s">
        <v>22</v>
      </c>
      <c r="Q21">
        <f>IFERROR(VALUE(E21),0)</f>
        <v>95</v>
      </c>
      <c r="R21">
        <f>IFERROR(VALUE(F21),0)</f>
        <v>10</v>
      </c>
      <c r="S21">
        <f>IFERROR(VALUE(G21),0)</f>
        <v>10</v>
      </c>
      <c r="T21">
        <f>IFERROR(VALUE(H21),0)</f>
        <v>0</v>
      </c>
      <c r="U21">
        <f>IFERROR(VALUE(I21),0)</f>
        <v>0</v>
      </c>
      <c r="V21">
        <f>IFERROR(VALUE(J21),0)</f>
        <v>0</v>
      </c>
      <c r="W21">
        <f>IFERROR(VALUE(K21),0)</f>
        <v>0</v>
      </c>
      <c r="X21">
        <f>IFERROR(VALUE(L21),0)</f>
        <v>0</v>
      </c>
      <c r="Y21">
        <f>IFERROR(VALUE(M21),0)</f>
        <v>5</v>
      </c>
    </row>
    <row r="23" spans="1:25" x14ac:dyDescent="0.25">
      <c r="A23" t="s">
        <v>35</v>
      </c>
    </row>
    <row r="24" spans="1:25" x14ac:dyDescent="0.25">
      <c r="A24" t="s">
        <v>36</v>
      </c>
    </row>
    <row r="25" spans="1:25" x14ac:dyDescent="0.25">
      <c r="A25" t="s">
        <v>37</v>
      </c>
    </row>
    <row r="26" spans="1:25" x14ac:dyDescent="0.25">
      <c r="A26" t="s">
        <v>38</v>
      </c>
    </row>
    <row r="28" spans="1:25" x14ac:dyDescent="0.25">
      <c r="D28" t="s">
        <v>39</v>
      </c>
    </row>
    <row r="29" spans="1:25" x14ac:dyDescent="0.25">
      <c r="D29" t="s">
        <v>40</v>
      </c>
    </row>
    <row r="30" spans="1:25" x14ac:dyDescent="0.25">
      <c r="H30" t="s">
        <v>41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EN32_3C1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2024-10-31T22:26:02Z</dcterms:created>
  <dcterms:modified xsi:type="dcterms:W3CDTF">2024-10-31T22:26:02Z</dcterms:modified>
</cp:coreProperties>
</file>