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MA11_1A2" sheetId="1" r:id="rId1"/>
  </sheets>
  <calcPr calcId="145621"/>
</workbook>
</file>

<file path=xl/calcChain.xml><?xml version="1.0" encoding="utf-8"?>
<calcChain xmlns="http://schemas.openxmlformats.org/spreadsheetml/2006/main">
  <c r="Y36" i="1" l="1"/>
  <c r="Y34" i="1"/>
  <c r="Y32" i="1"/>
  <c r="Y30" i="1"/>
  <c r="Y24" i="1"/>
  <c r="Y20" i="1"/>
  <c r="O20" i="1" s="1"/>
  <c r="Y16" i="1"/>
  <c r="Y14" i="1"/>
  <c r="Y10" i="1"/>
  <c r="Y9" i="1"/>
  <c r="X36" i="1"/>
  <c r="X34" i="1"/>
  <c r="X32" i="1"/>
  <c r="X30" i="1"/>
  <c r="X24" i="1"/>
  <c r="X20" i="1"/>
  <c r="X16" i="1"/>
  <c r="X14" i="1"/>
  <c r="X10" i="1"/>
  <c r="X9" i="1"/>
  <c r="W36" i="1"/>
  <c r="W34" i="1"/>
  <c r="W32" i="1"/>
  <c r="W30" i="1"/>
  <c r="W24" i="1"/>
  <c r="W20" i="1"/>
  <c r="W16" i="1"/>
  <c r="W14" i="1"/>
  <c r="W10" i="1"/>
  <c r="W9" i="1"/>
  <c r="V36" i="1"/>
  <c r="V34" i="1"/>
  <c r="V32" i="1"/>
  <c r="V30" i="1"/>
  <c r="V24" i="1"/>
  <c r="V20" i="1"/>
  <c r="V16" i="1"/>
  <c r="V14" i="1"/>
  <c r="V10" i="1"/>
  <c r="V9" i="1"/>
  <c r="U36" i="1"/>
  <c r="U34" i="1"/>
  <c r="U32" i="1"/>
  <c r="U30" i="1"/>
  <c r="U24" i="1"/>
  <c r="U20" i="1"/>
  <c r="U16" i="1"/>
  <c r="U14" i="1"/>
  <c r="U10" i="1"/>
  <c r="U9" i="1"/>
  <c r="T36" i="1"/>
  <c r="T34" i="1"/>
  <c r="T32" i="1"/>
  <c r="T30" i="1"/>
  <c r="T24" i="1"/>
  <c r="T20" i="1"/>
  <c r="T16" i="1"/>
  <c r="T14" i="1"/>
  <c r="T10" i="1"/>
  <c r="T9" i="1"/>
  <c r="S36" i="1"/>
  <c r="S34" i="1"/>
  <c r="S32" i="1"/>
  <c r="S30" i="1"/>
  <c r="S24" i="1"/>
  <c r="S20" i="1"/>
  <c r="S16" i="1"/>
  <c r="S14" i="1"/>
  <c r="S10" i="1"/>
  <c r="S9" i="1"/>
  <c r="R36" i="1"/>
  <c r="R34" i="1"/>
  <c r="R32" i="1"/>
  <c r="R30" i="1"/>
  <c r="R24" i="1"/>
  <c r="M24" i="1" s="1"/>
  <c r="R20" i="1"/>
  <c r="R16" i="1"/>
  <c r="R14" i="1"/>
  <c r="R10" i="1"/>
  <c r="R9" i="1"/>
  <c r="Q36" i="1"/>
  <c r="Q34" i="1"/>
  <c r="Q32" i="1"/>
  <c r="Q30" i="1"/>
  <c r="Q24" i="1"/>
  <c r="Q20" i="1"/>
  <c r="Q16" i="1"/>
  <c r="Q14" i="1"/>
  <c r="Q10" i="1"/>
  <c r="Q9" i="1"/>
  <c r="O36" i="1"/>
  <c r="O34" i="1"/>
  <c r="O32" i="1"/>
  <c r="O30" i="1"/>
  <c r="O24" i="1"/>
  <c r="O16" i="1"/>
  <c r="O14" i="1"/>
  <c r="O10" i="1"/>
  <c r="O9" i="1"/>
  <c r="M36" i="1"/>
  <c r="M34" i="1"/>
  <c r="M32" i="1"/>
  <c r="M30" i="1"/>
  <c r="M20" i="1"/>
  <c r="M16" i="1"/>
  <c r="M14" i="1"/>
  <c r="M10" i="1"/>
  <c r="M9" i="1"/>
</calcChain>
</file>

<file path=xl/sharedStrings.xml><?xml version="1.0" encoding="utf-8"?>
<sst xmlns="http://schemas.openxmlformats.org/spreadsheetml/2006/main" count="213" uniqueCount="61">
  <si>
    <t xml:space="preserve">       INFORME DE SITUACION ACADEMICA DE ALUMNOS</t>
  </si>
  <si>
    <t>Cursada N°: 8004</t>
  </si>
  <si>
    <t>Carrera:     TECNICO SUPERIOR EN MANTENIMIENTO INDUSTRIAL C/OR.</t>
  </si>
  <si>
    <t>Ciclo: 1</t>
  </si>
  <si>
    <t xml:space="preserve">Espacio:     MATEMATICA                    </t>
  </si>
  <si>
    <t>(MA11)    1-A  2  Anual        2024</t>
  </si>
  <si>
    <t xml:space="preserve">Docente:      CABAÑA, Paola Beatriz         </t>
  </si>
  <si>
    <t>Vesper</t>
  </si>
  <si>
    <t>Comisión: 2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</si>
  <si>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</si>
  <si>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</si>
  <si>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</si>
  <si>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</si>
  <si>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</si>
  <si>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</si>
  <si>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</si>
  <si>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</si>
  <si>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</si>
  <si>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</si>
  <si>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</si>
  <si>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GORDILLO CETTOUR, Matias Manuel         </t>
  </si>
  <si>
    <t xml:space="preserve">  </t>
  </si>
  <si>
    <t xml:space="preserve">HUMACATA, Rodrigo Alejandro             </t>
  </si>
  <si>
    <t xml:space="preserve">LEVILL, Luis Gustavo                    </t>
  </si>
  <si>
    <t>-</t>
  </si>
  <si>
    <t>Libre</t>
  </si>
  <si>
    <t>sin promoción, falta libreta</t>
  </si>
  <si>
    <t xml:space="preserve">LOBO, Nahum Agustin                     </t>
  </si>
  <si>
    <t xml:space="preserve">LOPEZ VARGAS, Franco Lautaro            </t>
  </si>
  <si>
    <t xml:space="preserve">LOPEZ, Elias Humberto                   </t>
  </si>
  <si>
    <t xml:space="preserve">LORENZATTO, Nicolás Ezequiel            </t>
  </si>
  <si>
    <t xml:space="preserve">LUCENA, Bruno Nicolás                   </t>
  </si>
  <si>
    <t xml:space="preserve">MANRIQUE, Matias Fabian                 </t>
  </si>
  <si>
    <t xml:space="preserve">MIRANDA, Agustin Ezequiel               </t>
  </si>
  <si>
    <t xml:space="preserve">MOYA, Valentina Nicole                  </t>
  </si>
  <si>
    <t xml:space="preserve">OLIVA, Martin Arturo                    </t>
  </si>
  <si>
    <t xml:space="preserve">OVANDO, Elba Marcela                    </t>
  </si>
  <si>
    <t xml:space="preserve">OYARZUN, Valentina                      </t>
  </si>
  <si>
    <t xml:space="preserve">PAEZ, Karen Alexandra                   </t>
  </si>
  <si>
    <t xml:space="preserve">PARDINI, Celen Lucas Fabricio           </t>
  </si>
  <si>
    <t xml:space="preserve">PAZ, Florencia Maria Antonela           </t>
  </si>
  <si>
    <t xml:space="preserve">REYES OYARZO, Cristina Alejandra        </t>
  </si>
  <si>
    <t xml:space="preserve">ROMERO, Monica Aylen                    </t>
  </si>
  <si>
    <t xml:space="preserve">ROSELL, Mauricio Isaac                  </t>
  </si>
  <si>
    <t xml:space="preserve">SALDIVIA GARCÍA, Camila Andrea          </t>
  </si>
  <si>
    <t xml:space="preserve">SARSUR, Franco Farid                    </t>
  </si>
  <si>
    <t xml:space="preserve">SARSUR, Manuel Moises                   </t>
  </si>
  <si>
    <t xml:space="preserve">SOTO, Sebastian Gabriel                 </t>
  </si>
  <si>
    <t xml:space="preserve">TORRES, Roberto Jonathan                </t>
  </si>
  <si>
    <t xml:space="preserve">VEGA, Francisco                         </t>
  </si>
  <si>
    <t xml:space="preserve">VELASQUEZ LLANES, Cayetano Raul         </t>
  </si>
  <si>
    <t xml:space="preserve">VILLALBA, Hugo Alfredo  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</si>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</sst>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6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7368</v>
      </c>
      <c r="D9" s="4" t="s">
        <v>20</v>
      </c>
      <c r="E9" s="6">
        <v>80</v>
      </c>
      <c r="F9" s="6">
        <v>10</v>
      </c>
      <c r="G9" s="6">
        <v>9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Q9">
        <f>IFERROR(VALUE(E9),0)</f>
        <v>80</v>
      </c>
      <c r="R9">
        <f>IFERROR(VALUE(F9),0)</f>
        <v>10</v>
      </c>
      <c r="S9">
        <f>IFERROR(VALUE(G9),0)</f>
        <v>9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14832</v>
      </c>
      <c r="D10" s="4" t="s">
        <v>22</v>
      </c>
      <c r="E10" s="6">
        <v>100</v>
      </c>
      <c r="F10" s="6">
        <v>7</v>
      </c>
      <c r="G10" s="6">
        <v>6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Q10">
        <f>IFERROR(VALUE(E10),0)</f>
        <v>100</v>
      </c>
      <c r="R10">
        <f>IFERROR(VALUE(F10),0)</f>
        <v>7</v>
      </c>
      <c r="S10">
        <f>IFERROR(VALUE(G10),0)</f>
        <v>6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14573</v>
      </c>
      <c r="D11" s="4" t="s">
        <v>23</v>
      </c>
      <c r="E11" s="6">
        <v>67</v>
      </c>
      <c r="F11" s="6">
        <v>2</v>
      </c>
      <c r="G11" s="6">
        <v>0</v>
      </c>
      <c r="H11" s="6"/>
      <c r="I11" s="6" t="s">
        <v>24</v>
      </c>
      <c r="J11" s="6" t="s">
        <v>24</v>
      </c>
      <c r="K11" s="6" t="s">
        <v>24</v>
      </c>
      <c r="L11" s="6" t="s">
        <v>24</v>
      </c>
      <c r="M11" s="7" t="s">
        <v>21</v>
      </c>
      <c r="N11" s="7" t="s">
        <v>21</v>
      </c>
      <c r="O11" s="7" t="s">
        <v>25</v>
      </c>
      <c r="P11" s="2" t="s">
        <v>26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14273</v>
      </c>
      <c r="D12" s="4" t="s">
        <v>27</v>
      </c>
      <c r="E12" s="6">
        <v>50</v>
      </c>
      <c r="F12" s="6">
        <v>0</v>
      </c>
      <c r="G12" s="6">
        <v>0</v>
      </c>
      <c r="H12" s="6"/>
      <c r="I12" s="6" t="s">
        <v>24</v>
      </c>
      <c r="J12" s="6" t="s">
        <v>24</v>
      </c>
      <c r="K12" s="6" t="s">
        <v>24</v>
      </c>
      <c r="L12" s="6" t="s">
        <v>24</v>
      </c>
      <c r="M12" s="7" t="s">
        <v>21</v>
      </c>
      <c r="N12" s="7" t="s">
        <v>21</v>
      </c>
      <c r="O12" s="7" t="s">
        <v>25</v>
      </c>
      <c r="P12" s="2" t="s">
        <v>26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14525</v>
      </c>
      <c r="D13" s="4" t="s">
        <v>28</v>
      </c>
      <c r="E13" s="6">
        <v>16</v>
      </c>
      <c r="F13" s="6">
        <v>0</v>
      </c>
      <c r="G13" s="6">
        <v>0</v>
      </c>
      <c r="H13" s="6"/>
      <c r="I13" s="6" t="s">
        <v>24</v>
      </c>
      <c r="J13" s="6" t="s">
        <v>24</v>
      </c>
      <c r="K13" s="6" t="s">
        <v>24</v>
      </c>
      <c r="L13" s="6" t="s">
        <v>24</v>
      </c>
      <c r="M13" s="7" t="s">
        <v>21</v>
      </c>
      <c r="N13" s="7" t="s">
        <v>21</v>
      </c>
      <c r="O13" s="7" t="s">
        <v>25</v>
      </c>
      <c r="P13" s="2" t="s">
        <v>26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14558</v>
      </c>
      <c r="D14" s="4" t="s">
        <v>29</v>
      </c>
      <c r="E14" s="6">
        <v>100</v>
      </c>
      <c r="F14" s="6">
        <v>7</v>
      </c>
      <c r="G14" s="6">
        <v>7</v>
      </c>
      <c r="H14" s="6"/>
      <c r="I14" s="6"/>
      <c r="J14" s="6"/>
      <c r="K14" s="6"/>
      <c r="L14" s="6"/>
      <c r="M14" s="7">
        <f>CEILING( AVERAGE( R14,V14),1)</f>
        <v>4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Q14">
        <f>IFERROR(VALUE(E14),0)</f>
        <v>100</v>
      </c>
      <c r="R14">
        <f>IFERROR(VALUE(F14),0)</f>
        <v>7</v>
      </c>
      <c r="S14">
        <f>IFERROR(VALUE(G14),0)</f>
        <v>7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4</v>
      </c>
    </row>
    <row r="15" spans="1:25" x14ac:dyDescent="0.25">
      <c r="A15" s="4"/>
      <c r="B15" s="4">
        <v>7</v>
      </c>
      <c r="C15" s="4">
        <v>14445</v>
      </c>
      <c r="D15" s="4" t="s">
        <v>30</v>
      </c>
      <c r="E15" s="6">
        <v>16</v>
      </c>
      <c r="F15" s="6">
        <v>0</v>
      </c>
      <c r="G15" s="6">
        <v>0</v>
      </c>
      <c r="H15" s="6"/>
      <c r="I15" s="6" t="s">
        <v>24</v>
      </c>
      <c r="J15" s="6" t="s">
        <v>24</v>
      </c>
      <c r="K15" s="6" t="s">
        <v>24</v>
      </c>
      <c r="L15" s="6" t="s">
        <v>24</v>
      </c>
      <c r="M15" s="7" t="s">
        <v>21</v>
      </c>
      <c r="N15" s="7" t="s">
        <v>21</v>
      </c>
      <c r="O15" s="7" t="s">
        <v>25</v>
      </c>
      <c r="P15" s="2" t="s">
        <v>26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14518</v>
      </c>
      <c r="D16" s="4" t="s">
        <v>31</v>
      </c>
      <c r="E16" s="6">
        <v>100</v>
      </c>
      <c r="F16" s="6">
        <v>10</v>
      </c>
      <c r="G16" s="6">
        <v>10</v>
      </c>
      <c r="H16" s="6"/>
      <c r="I16" s="6"/>
      <c r="J16" s="6"/>
      <c r="K16" s="6"/>
      <c r="L16" s="6"/>
      <c r="M16" s="7">
        <f>CEILING( AVERAGE( R16,V16),1)</f>
        <v>5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Q16">
        <f>IFERROR(VALUE(E16),0)</f>
        <v>100</v>
      </c>
      <c r="R16">
        <f>IFERROR(VALUE(F16),0)</f>
        <v>10</v>
      </c>
      <c r="S16">
        <f>IFERROR(VALUE(G16),0)</f>
        <v>10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5</v>
      </c>
    </row>
    <row r="17" spans="1:25" x14ac:dyDescent="0.25">
      <c r="A17" s="4"/>
      <c r="B17" s="4">
        <v>9</v>
      </c>
      <c r="C17" s="4">
        <v>14825</v>
      </c>
      <c r="D17" s="4" t="s">
        <v>32</v>
      </c>
      <c r="E17" s="6">
        <v>50</v>
      </c>
      <c r="F17" s="6">
        <v>0</v>
      </c>
      <c r="G17" s="6">
        <v>0</v>
      </c>
      <c r="H17" s="6"/>
      <c r="I17" s="6" t="s">
        <v>24</v>
      </c>
      <c r="J17" s="6" t="s">
        <v>24</v>
      </c>
      <c r="K17" s="6" t="s">
        <v>24</v>
      </c>
      <c r="L17" s="6" t="s">
        <v>24</v>
      </c>
      <c r="M17" s="7" t="s">
        <v>21</v>
      </c>
      <c r="N17" s="7" t="s">
        <v>21</v>
      </c>
      <c r="O17" s="7" t="s">
        <v>25</v>
      </c>
      <c r="P17" s="2" t="s">
        <v>26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14835</v>
      </c>
      <c r="D18" s="4" t="s">
        <v>33</v>
      </c>
      <c r="E18" s="6">
        <v>67</v>
      </c>
      <c r="F18" s="6">
        <v>0</v>
      </c>
      <c r="G18" s="6">
        <v>0</v>
      </c>
      <c r="H18" s="6"/>
      <c r="I18" s="6" t="s">
        <v>24</v>
      </c>
      <c r="J18" s="6" t="s">
        <v>24</v>
      </c>
      <c r="K18" s="6" t="s">
        <v>24</v>
      </c>
      <c r="L18" s="6" t="s">
        <v>24</v>
      </c>
      <c r="M18" s="7" t="s">
        <v>21</v>
      </c>
      <c r="N18" s="7" t="s">
        <v>21</v>
      </c>
      <c r="O18" s="7" t="s">
        <v>25</v>
      </c>
      <c r="P18" s="2" t="s">
        <v>26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14507</v>
      </c>
      <c r="D19" s="4" t="s">
        <v>34</v>
      </c>
      <c r="E19" s="6">
        <v>50</v>
      </c>
      <c r="F19" s="6">
        <v>0</v>
      </c>
      <c r="G19" s="6">
        <v>0</v>
      </c>
      <c r="H19" s="6"/>
      <c r="I19" s="6" t="s">
        <v>24</v>
      </c>
      <c r="J19" s="6" t="s">
        <v>24</v>
      </c>
      <c r="K19" s="6" t="s">
        <v>24</v>
      </c>
      <c r="L19" s="6" t="s">
        <v>24</v>
      </c>
      <c r="M19" s="7" t="s">
        <v>21</v>
      </c>
      <c r="N19" s="7" t="s">
        <v>21</v>
      </c>
      <c r="O19" s="7" t="s">
        <v>25</v>
      </c>
      <c r="P19" s="2" t="s">
        <v>26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14840</v>
      </c>
      <c r="D20" s="4" t="s">
        <v>35</v>
      </c>
      <c r="E20" s="6">
        <v>80</v>
      </c>
      <c r="F20" s="6">
        <v>7</v>
      </c>
      <c r="G20" s="6">
        <v>7</v>
      </c>
      <c r="H20" s="6"/>
      <c r="I20" s="6"/>
      <c r="J20" s="6"/>
      <c r="K20" s="6"/>
      <c r="L20" s="6"/>
      <c r="M20" s="7">
        <f>CEILING( AVERAGE( R20,V20),1)</f>
        <v>4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Q20">
        <f>IFERROR(VALUE(E20),0)</f>
        <v>80</v>
      </c>
      <c r="R20">
        <f>IFERROR(VALUE(F20),0)</f>
        <v>7</v>
      </c>
      <c r="S20">
        <f>IFERROR(VALUE(G20),0)</f>
        <v>7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4</v>
      </c>
    </row>
    <row r="21" spans="1:25" x14ac:dyDescent="0.25">
      <c r="A21" s="4"/>
      <c r="B21" s="4">
        <v>13</v>
      </c>
      <c r="C21" s="4">
        <v>14807</v>
      </c>
      <c r="D21" s="4" t="s">
        <v>36</v>
      </c>
      <c r="E21" s="6">
        <v>50</v>
      </c>
      <c r="F21" s="6">
        <v>0</v>
      </c>
      <c r="G21" s="6">
        <v>0</v>
      </c>
      <c r="H21" s="6"/>
      <c r="I21" s="6" t="s">
        <v>24</v>
      </c>
      <c r="J21" s="6" t="s">
        <v>24</v>
      </c>
      <c r="K21" s="6" t="s">
        <v>24</v>
      </c>
      <c r="L21" s="6" t="s">
        <v>24</v>
      </c>
      <c r="M21" s="7" t="s">
        <v>21</v>
      </c>
      <c r="N21" s="7" t="s">
        <v>21</v>
      </c>
      <c r="O21" s="7" t="s">
        <v>25</v>
      </c>
      <c r="P21" s="2" t="s">
        <v>26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14533</v>
      </c>
      <c r="D22" s="4" t="s">
        <v>37</v>
      </c>
      <c r="E22" s="6">
        <v>100</v>
      </c>
      <c r="F22" s="6">
        <v>6</v>
      </c>
      <c r="G22" s="6">
        <v>0</v>
      </c>
      <c r="H22" s="6"/>
      <c r="I22" s="6" t="s">
        <v>24</v>
      </c>
      <c r="J22" s="6" t="s">
        <v>24</v>
      </c>
      <c r="K22" s="6" t="s">
        <v>24</v>
      </c>
      <c r="L22" s="6" t="s">
        <v>24</v>
      </c>
      <c r="M22" s="7" t="s">
        <v>21</v>
      </c>
      <c r="N22" s="7" t="s">
        <v>21</v>
      </c>
      <c r="O22" s="7" t="s">
        <v>25</v>
      </c>
      <c r="P22" s="2" t="s">
        <v>26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14806</v>
      </c>
      <c r="D23" s="4" t="s">
        <v>38</v>
      </c>
      <c r="E23" s="6">
        <v>71</v>
      </c>
      <c r="F23" s="6">
        <v>0</v>
      </c>
      <c r="G23" s="6">
        <v>0</v>
      </c>
      <c r="H23" s="6"/>
      <c r="I23" s="6" t="s">
        <v>24</v>
      </c>
      <c r="J23" s="6" t="s">
        <v>24</v>
      </c>
      <c r="K23" s="6" t="s">
        <v>24</v>
      </c>
      <c r="L23" s="6" t="s">
        <v>24</v>
      </c>
      <c r="M23" s="7" t="s">
        <v>21</v>
      </c>
      <c r="N23" s="7" t="s">
        <v>21</v>
      </c>
      <c r="O23" s="7" t="s">
        <v>25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15025</v>
      </c>
      <c r="D24" s="4" t="s">
        <v>39</v>
      </c>
      <c r="E24" s="6">
        <v>100</v>
      </c>
      <c r="F24" s="6">
        <v>6</v>
      </c>
      <c r="G24" s="6">
        <v>6</v>
      </c>
      <c r="H24" s="6"/>
      <c r="I24" s="6"/>
      <c r="J24" s="6"/>
      <c r="K24" s="6"/>
      <c r="L24" s="6"/>
      <c r="M24" s="7">
        <f>CEILING( AVERAGE( R24,V24),1)</f>
        <v>3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Q24">
        <f>IFERROR(VALUE(E24),0)</f>
        <v>100</v>
      </c>
      <c r="R24">
        <f>IFERROR(VALUE(F24),0)</f>
        <v>6</v>
      </c>
      <c r="S24">
        <f>IFERROR(VALUE(G24),0)</f>
        <v>6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3</v>
      </c>
    </row>
    <row r="25" spans="1:25" x14ac:dyDescent="0.25">
      <c r="A25" s="4"/>
      <c r="B25" s="4">
        <v>17</v>
      </c>
      <c r="C25" s="4">
        <v>13584</v>
      </c>
      <c r="D25" s="4" t="s">
        <v>40</v>
      </c>
      <c r="E25" s="6">
        <v>71</v>
      </c>
      <c r="F25" s="6">
        <v>0</v>
      </c>
      <c r="G25" s="6">
        <v>0</v>
      </c>
      <c r="H25" s="6"/>
      <c r="I25" s="6" t="s">
        <v>24</v>
      </c>
      <c r="J25" s="6" t="s">
        <v>24</v>
      </c>
      <c r="K25" s="6" t="s">
        <v>24</v>
      </c>
      <c r="L25" s="6" t="s">
        <v>24</v>
      </c>
      <c r="M25" s="7" t="s">
        <v>21</v>
      </c>
      <c r="N25" s="7" t="s">
        <v>21</v>
      </c>
      <c r="O25" s="7" t="s">
        <v>25</v>
      </c>
      <c r="P25" s="2" t="s">
        <v>26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14808</v>
      </c>
      <c r="D26" s="4" t="s">
        <v>41</v>
      </c>
      <c r="E26" s="6">
        <v>100</v>
      </c>
      <c r="F26" s="6">
        <v>2</v>
      </c>
      <c r="G26" s="6">
        <v>4</v>
      </c>
      <c r="H26" s="6">
        <v>5</v>
      </c>
      <c r="I26" s="6" t="s">
        <v>24</v>
      </c>
      <c r="J26" s="6" t="s">
        <v>24</v>
      </c>
      <c r="K26" s="6" t="s">
        <v>24</v>
      </c>
      <c r="L26" s="6" t="s">
        <v>24</v>
      </c>
      <c r="M26" s="7" t="s">
        <v>21</v>
      </c>
      <c r="N26" s="7" t="s">
        <v>21</v>
      </c>
      <c r="O26" s="7" t="s">
        <v>25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14811</v>
      </c>
      <c r="D27" s="4" t="s">
        <v>42</v>
      </c>
      <c r="E27" s="6">
        <v>70</v>
      </c>
      <c r="F27" s="6">
        <v>5</v>
      </c>
      <c r="G27" s="6">
        <v>0</v>
      </c>
      <c r="H27" s="6"/>
      <c r="I27" s="6" t="s">
        <v>24</v>
      </c>
      <c r="J27" s="6" t="s">
        <v>24</v>
      </c>
      <c r="K27" s="6" t="s">
        <v>24</v>
      </c>
      <c r="L27" s="6" t="s">
        <v>24</v>
      </c>
      <c r="M27" s="7" t="s">
        <v>21</v>
      </c>
      <c r="N27" s="7" t="s">
        <v>21</v>
      </c>
      <c r="O27" s="7" t="s">
        <v>25</v>
      </c>
      <c r="P27" s="2" t="s">
        <v>26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 s="4"/>
      <c r="B28" s="4">
        <v>20</v>
      </c>
      <c r="C28" s="4">
        <v>14497</v>
      </c>
      <c r="D28" s="4" t="s">
        <v>43</v>
      </c>
      <c r="E28" s="6">
        <v>70</v>
      </c>
      <c r="F28" s="6">
        <v>0</v>
      </c>
      <c r="G28" s="6">
        <v>0</v>
      </c>
      <c r="H28" s="6"/>
      <c r="I28" s="6" t="s">
        <v>24</v>
      </c>
      <c r="J28" s="6" t="s">
        <v>24</v>
      </c>
      <c r="K28" s="6" t="s">
        <v>24</v>
      </c>
      <c r="L28" s="6" t="s">
        <v>24</v>
      </c>
      <c r="M28" s="7" t="s">
        <v>21</v>
      </c>
      <c r="N28" s="7" t="s">
        <v>21</v>
      </c>
      <c r="O28" s="7" t="s">
        <v>25</v>
      </c>
      <c r="P28" s="2" t="s">
        <v>26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14423</v>
      </c>
      <c r="D29" s="4" t="s">
        <v>44</v>
      </c>
      <c r="E29" s="6">
        <v>60</v>
      </c>
      <c r="F29" s="6">
        <v>3</v>
      </c>
      <c r="G29" s="6">
        <v>0</v>
      </c>
      <c r="H29" s="6"/>
      <c r="I29" s="6" t="s">
        <v>24</v>
      </c>
      <c r="J29" s="6" t="s">
        <v>24</v>
      </c>
      <c r="K29" s="6" t="s">
        <v>24</v>
      </c>
      <c r="L29" s="6" t="s">
        <v>24</v>
      </c>
      <c r="M29" s="7" t="s">
        <v>21</v>
      </c>
      <c r="N29" s="7" t="s">
        <v>21</v>
      </c>
      <c r="O29" s="7" t="s">
        <v>25</v>
      </c>
      <c r="P29" s="2" t="s">
        <v>26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14557</v>
      </c>
      <c r="D30" s="4" t="s">
        <v>45</v>
      </c>
      <c r="E30" s="6">
        <v>100</v>
      </c>
      <c r="F30" s="6">
        <v>10</v>
      </c>
      <c r="G30" s="6">
        <v>10</v>
      </c>
      <c r="H30" s="6"/>
      <c r="I30" s="6"/>
      <c r="J30" s="6"/>
      <c r="K30" s="6"/>
      <c r="L30" s="6"/>
      <c r="M30" s="7">
        <f>CEILING( AVERAGE( R30,V30),1)</f>
        <v>5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Q30">
        <f>IFERROR(VALUE(E30),0)</f>
        <v>100</v>
      </c>
      <c r="R30">
        <f>IFERROR(VALUE(F30),0)</f>
        <v>10</v>
      </c>
      <c r="S30">
        <f>IFERROR(VALUE(G30),0)</f>
        <v>10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5</v>
      </c>
    </row>
    <row r="31" spans="1:25" x14ac:dyDescent="0.25">
      <c r="A31" s="4"/>
      <c r="B31" s="4">
        <v>23</v>
      </c>
      <c r="C31" s="4">
        <v>4819</v>
      </c>
      <c r="D31" s="4" t="s">
        <v>46</v>
      </c>
      <c r="E31" s="6">
        <v>100</v>
      </c>
      <c r="F31" s="6">
        <v>0</v>
      </c>
      <c r="G31" s="6">
        <v>0</v>
      </c>
      <c r="H31" s="6"/>
      <c r="I31" s="6" t="s">
        <v>24</v>
      </c>
      <c r="J31" s="6" t="s">
        <v>24</v>
      </c>
      <c r="K31" s="6" t="s">
        <v>24</v>
      </c>
      <c r="L31" s="6" t="s">
        <v>24</v>
      </c>
      <c r="M31" s="7" t="s">
        <v>21</v>
      </c>
      <c r="N31" s="7" t="s">
        <v>21</v>
      </c>
      <c r="O31" s="7" t="s">
        <v>25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12627</v>
      </c>
      <c r="D32" s="4" t="s">
        <v>47</v>
      </c>
      <c r="E32" s="6">
        <v>100</v>
      </c>
      <c r="F32" s="6">
        <v>7</v>
      </c>
      <c r="G32" s="6">
        <v>7</v>
      </c>
      <c r="H32" s="6"/>
      <c r="I32" s="6"/>
      <c r="J32" s="6"/>
      <c r="K32" s="6"/>
      <c r="L32" s="6"/>
      <c r="M32" s="7">
        <f>CEILING( AVERAGE( R32,V32),1)</f>
        <v>4</v>
      </c>
      <c r="N32" s="7" t="s">
        <v>21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--</v>
      </c>
      <c r="Q32">
        <f>IFERROR(VALUE(E32),0)</f>
        <v>100</v>
      </c>
      <c r="R32">
        <f>IFERROR(VALUE(F32),0)</f>
        <v>7</v>
      </c>
      <c r="S32">
        <f>IFERROR(VALUE(G32),0)</f>
        <v>7</v>
      </c>
      <c r="T32">
        <f>IFERROR(VALUE(H32),0)</f>
        <v>0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4</v>
      </c>
    </row>
    <row r="33" spans="1:25" x14ac:dyDescent="0.25">
      <c r="A33" s="4"/>
      <c r="B33" s="4">
        <v>25</v>
      </c>
      <c r="C33" s="4">
        <v>14516</v>
      </c>
      <c r="D33" s="4" t="s">
        <v>48</v>
      </c>
      <c r="E33" s="6">
        <v>70</v>
      </c>
      <c r="F33" s="6">
        <v>1</v>
      </c>
      <c r="G33" s="6">
        <v>0</v>
      </c>
      <c r="H33" s="6"/>
      <c r="I33" s="6" t="s">
        <v>24</v>
      </c>
      <c r="J33" s="6" t="s">
        <v>24</v>
      </c>
      <c r="K33" s="6" t="s">
        <v>24</v>
      </c>
      <c r="L33" s="6" t="s">
        <v>24</v>
      </c>
      <c r="M33" s="7" t="s">
        <v>21</v>
      </c>
      <c r="N33" s="7" t="s">
        <v>21</v>
      </c>
      <c r="O33" s="7" t="s">
        <v>25</v>
      </c>
      <c r="P33" s="2" t="s">
        <v>26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14529</v>
      </c>
      <c r="D34" s="4" t="s">
        <v>49</v>
      </c>
      <c r="E34" s="6">
        <v>80</v>
      </c>
      <c r="F34" s="6">
        <v>6</v>
      </c>
      <c r="G34" s="6">
        <v>6</v>
      </c>
      <c r="H34" s="6"/>
      <c r="I34" s="6"/>
      <c r="J34" s="6"/>
      <c r="K34" s="6"/>
      <c r="L34" s="6"/>
      <c r="M34" s="7">
        <f>CEILING( AVERAGE( R34,V34),1)</f>
        <v>3</v>
      </c>
      <c r="N34" s="7" t="s">
        <v>21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--</v>
      </c>
      <c r="Q34">
        <f>IFERROR(VALUE(E34),0)</f>
        <v>80</v>
      </c>
      <c r="R34">
        <f>IFERROR(VALUE(F34),0)</f>
        <v>6</v>
      </c>
      <c r="S34">
        <f>IFERROR(VALUE(G34),0)</f>
        <v>6</v>
      </c>
      <c r="T34">
        <f>IFERROR(VALUE(H34),0)</f>
        <v>0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3</v>
      </c>
    </row>
    <row r="35" spans="1:25" x14ac:dyDescent="0.25">
      <c r="A35" s="4"/>
      <c r="B35" s="4">
        <v>27</v>
      </c>
      <c r="C35" s="4">
        <v>14488</v>
      </c>
      <c r="D35" s="4" t="s">
        <v>50</v>
      </c>
      <c r="E35" s="6">
        <v>60</v>
      </c>
      <c r="F35" s="6">
        <v>1</v>
      </c>
      <c r="G35" s="6">
        <v>0</v>
      </c>
      <c r="H35" s="6"/>
      <c r="I35" s="6" t="s">
        <v>24</v>
      </c>
      <c r="J35" s="6" t="s">
        <v>24</v>
      </c>
      <c r="K35" s="6" t="s">
        <v>24</v>
      </c>
      <c r="L35" s="6" t="s">
        <v>24</v>
      </c>
      <c r="M35" s="7" t="s">
        <v>21</v>
      </c>
      <c r="N35" s="7" t="s">
        <v>21</v>
      </c>
      <c r="O35" s="7" t="s">
        <v>25</v>
      </c>
      <c r="P35" s="2" t="s">
        <v>26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12623</v>
      </c>
      <c r="D36" s="4" t="s">
        <v>51</v>
      </c>
      <c r="E36" s="6">
        <v>100</v>
      </c>
      <c r="F36" s="6">
        <v>6</v>
      </c>
      <c r="G36" s="6">
        <v>6</v>
      </c>
      <c r="H36" s="6"/>
      <c r="I36" s="6"/>
      <c r="J36" s="6"/>
      <c r="K36" s="6"/>
      <c r="L36" s="6"/>
      <c r="M36" s="7">
        <f>CEILING( AVERAGE( R36,V36),1)</f>
        <v>3</v>
      </c>
      <c r="N36" s="7" t="s">
        <v>21</v>
      </c>
      <c r="O36" s="7" t="str">
        <f>IF(ISBLANK(E36),"-",IF(AND(ISBLANK(P36),Q36&gt;=65,Y36&gt;=8,S36&gt;=8,U36&gt;=65,W36&gt;=8),"Promociona",IF(AND(Q36&gt;=65,U36&gt;=65,Y36&gt;=6,OR(S36&gt;=6,T36&gt;=6),OR(W36&gt;=6,X36&gt;=6)),"Regular",IF(AND(ISBLANK(I36),Q36&gt;=65,R36&gt;=1,OR(S36&gt;=6,T36&gt;=6)),"--","Libre"))))</f>
        <v>--</v>
      </c>
      <c r="Q36">
        <f>IFERROR(VALUE(E36),0)</f>
        <v>100</v>
      </c>
      <c r="R36">
        <f>IFERROR(VALUE(F36),0)</f>
        <v>6</v>
      </c>
      <c r="S36">
        <f>IFERROR(VALUE(G36),0)</f>
        <v>6</v>
      </c>
      <c r="T36">
        <f>IFERROR(VALUE(H36),0)</f>
        <v>0</v>
      </c>
      <c r="U36">
        <f>IFERROR(VALUE(I36),0)</f>
        <v>0</v>
      </c>
      <c r="V36">
        <f>IFERROR(VALUE(J36),0)</f>
        <v>0</v>
      </c>
      <c r="W36">
        <f>IFERROR(VALUE(K36),0)</f>
        <v>0</v>
      </c>
      <c r="X36">
        <f>IFERROR(VALUE(L36),0)</f>
        <v>0</v>
      </c>
      <c r="Y36">
        <f>IFERROR(VALUE(M36),0)</f>
        <v>3</v>
      </c>
    </row>
    <row r="38" spans="1:25" x14ac:dyDescent="0.25">
      <c r="A38" t="s">
        <v>52</v>
      </c>
    </row>
    <row r="39" spans="1:25" x14ac:dyDescent="0.25">
      <c r="A39" t="s">
        <v>53</v>
      </c>
    </row>
    <row r="40" spans="1:25" x14ac:dyDescent="0.25">
      <c r="A40" t="s">
        <v>54</v>
      </c>
    </row>
    <row r="41" spans="1:25" x14ac:dyDescent="0.25">
      <c r="A41" t="s">
        <v>55</v>
      </c>
    </row>
    <row r="42" spans="1:25" x14ac:dyDescent="0.25">
      <c r="A42" t="s">
        <v>56</v>
      </c>
    </row>
    <row r="44" spans="1:25" x14ac:dyDescent="0.25">
      <c r="D44" t="s">
        <v>57</v>
      </c>
    </row>
    <row r="45" spans="1:25" x14ac:dyDescent="0.25">
      <c r="D45" t="s">
        <v>58</v>
      </c>
      <c r="E45">
        <v>18</v>
      </c>
    </row>
    <row r="46" spans="1:25" x14ac:dyDescent="0.25">
      <c r="D46" t="s">
        <v>59</v>
      </c>
    </row>
    <row r="47" spans="1:25" x14ac:dyDescent="0.25">
      <c r="H47" t="s">
        <v>60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MA11_1A2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2024-10-31T22:26:10Z</dcterms:created>
  <dcterms:modified xsi:type="dcterms:W3CDTF">2024-10-31T22:26:10Z</dcterms:modified>
</cp:coreProperties>
</file>