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MA13_1A2" sheetId="1" r:id="rId1"/>
  </sheets>
  <calcPr calcId="145621"/>
</workbook>
</file>

<file path=xl/calcChain.xml><?xml version="1.0" encoding="utf-8"?>
<calcChain xmlns="http://schemas.openxmlformats.org/spreadsheetml/2006/main">
  <c r="Y54" i="1" l="1"/>
  <c r="Y53" i="1"/>
  <c r="Y52" i="1"/>
  <c r="Y47" i="1"/>
  <c r="Y44" i="1"/>
  <c r="Y43" i="1"/>
  <c r="Y36" i="1"/>
  <c r="Y30" i="1"/>
  <c r="Y26" i="1"/>
  <c r="Y18" i="1"/>
  <c r="Y15" i="1"/>
  <c r="Y13" i="1"/>
  <c r="Y11" i="1"/>
  <c r="Y9" i="1"/>
  <c r="X54" i="1"/>
  <c r="X53" i="1"/>
  <c r="X52" i="1"/>
  <c r="X47" i="1"/>
  <c r="X44" i="1"/>
  <c r="X43" i="1"/>
  <c r="X36" i="1"/>
  <c r="X30" i="1"/>
  <c r="X26" i="1"/>
  <c r="X18" i="1"/>
  <c r="X15" i="1"/>
  <c r="X13" i="1"/>
  <c r="X11" i="1"/>
  <c r="X9" i="1"/>
  <c r="W54" i="1"/>
  <c r="W53" i="1"/>
  <c r="W52" i="1"/>
  <c r="W47" i="1"/>
  <c r="W44" i="1"/>
  <c r="W43" i="1"/>
  <c r="W36" i="1"/>
  <c r="W30" i="1"/>
  <c r="W26" i="1"/>
  <c r="W18" i="1"/>
  <c r="W15" i="1"/>
  <c r="W13" i="1"/>
  <c r="W11" i="1"/>
  <c r="W9" i="1"/>
  <c r="V54" i="1"/>
  <c r="V53" i="1"/>
  <c r="V52" i="1"/>
  <c r="V47" i="1"/>
  <c r="V44" i="1"/>
  <c r="V43" i="1"/>
  <c r="V36" i="1"/>
  <c r="V30" i="1"/>
  <c r="V26" i="1"/>
  <c r="V18" i="1"/>
  <c r="V15" i="1"/>
  <c r="V13" i="1"/>
  <c r="V11" i="1"/>
  <c r="V9" i="1"/>
  <c r="U54" i="1"/>
  <c r="U53" i="1"/>
  <c r="U52" i="1"/>
  <c r="U47" i="1"/>
  <c r="U44" i="1"/>
  <c r="U43" i="1"/>
  <c r="U36" i="1"/>
  <c r="U30" i="1"/>
  <c r="U26" i="1"/>
  <c r="U18" i="1"/>
  <c r="U15" i="1"/>
  <c r="U13" i="1"/>
  <c r="U11" i="1"/>
  <c r="U9" i="1"/>
  <c r="T54" i="1"/>
  <c r="T53" i="1"/>
  <c r="T52" i="1"/>
  <c r="T47" i="1"/>
  <c r="T44" i="1"/>
  <c r="T43" i="1"/>
  <c r="T36" i="1"/>
  <c r="T30" i="1"/>
  <c r="T26" i="1"/>
  <c r="T18" i="1"/>
  <c r="T15" i="1"/>
  <c r="T13" i="1"/>
  <c r="T11" i="1"/>
  <c r="T9" i="1"/>
  <c r="S54" i="1"/>
  <c r="S53" i="1"/>
  <c r="S52" i="1"/>
  <c r="S47" i="1"/>
  <c r="S44" i="1"/>
  <c r="S43" i="1"/>
  <c r="S36" i="1"/>
  <c r="S30" i="1"/>
  <c r="S26" i="1"/>
  <c r="S18" i="1"/>
  <c r="S15" i="1"/>
  <c r="S13" i="1"/>
  <c r="S11" i="1"/>
  <c r="S9" i="1"/>
  <c r="O9" i="1" s="1"/>
  <c r="R54" i="1"/>
  <c r="R53" i="1"/>
  <c r="R52" i="1"/>
  <c r="R47" i="1"/>
  <c r="R44" i="1"/>
  <c r="R43" i="1"/>
  <c r="R36" i="1"/>
  <c r="R30" i="1"/>
  <c r="R26" i="1"/>
  <c r="R18" i="1"/>
  <c r="R15" i="1"/>
  <c r="R13" i="1"/>
  <c r="R11" i="1"/>
  <c r="R9" i="1"/>
  <c r="Q54" i="1"/>
  <c r="Q53" i="1"/>
  <c r="Q52" i="1"/>
  <c r="Q47" i="1"/>
  <c r="Q44" i="1"/>
  <c r="Q43" i="1"/>
  <c r="Q36" i="1"/>
  <c r="Q30" i="1"/>
  <c r="Q26" i="1"/>
  <c r="Q18" i="1"/>
  <c r="Q15" i="1"/>
  <c r="Q13" i="1"/>
  <c r="Q11" i="1"/>
  <c r="Q9" i="1"/>
  <c r="O54" i="1"/>
  <c r="O53" i="1"/>
  <c r="O52" i="1"/>
  <c r="O47" i="1"/>
  <c r="O44" i="1"/>
  <c r="O43" i="1"/>
  <c r="O36" i="1"/>
  <c r="O30" i="1"/>
  <c r="O26" i="1"/>
  <c r="O18" i="1"/>
  <c r="O15" i="1"/>
  <c r="O13" i="1"/>
  <c r="O11" i="1"/>
  <c r="M54" i="1"/>
  <c r="M53" i="1"/>
  <c r="M52" i="1"/>
  <c r="M47" i="1"/>
  <c r="M44" i="1"/>
  <c r="M43" i="1"/>
  <c r="M36" i="1"/>
  <c r="M30" i="1"/>
  <c r="M26" i="1"/>
  <c r="M18" i="1"/>
  <c r="M15" i="1"/>
  <c r="M13" i="1"/>
  <c r="M11" i="1"/>
  <c r="M9" i="1"/>
</calcChain>
</file>

<file path=xl/sharedStrings.xml><?xml version="1.0" encoding="utf-8"?>
<sst xmlns="http://schemas.openxmlformats.org/spreadsheetml/2006/main" count="425" uniqueCount="78">
  <si>
    <t xml:space="preserve">       INFORME DE SITUACION ACADEMICA DE ALUMNOS</t>
  </si>
  <si>
    <t>Cursada N°: 8008</t>
  </si>
  <si>
    <t>Carrera:     TECNICO SUPERIOR EN MANTENIMIENTO INDUSTRIAL C/OR.</t>
  </si>
  <si>
    <t>Ciclo: 1</t>
  </si>
  <si>
    <t xml:space="preserve">Espacio:     ORGANIZACION INDUSTRIAL       </t>
  </si>
  <si>
    <t>(MA13)    1-A  2  Anual        2024</t>
  </si>
  <si>
    <t xml:space="preserve">Docente:      FISCANTE, Carlos Antonio      </t>
  </si>
  <si>
    <t>Vesper</t>
  </si>
  <si>
    <t>Comisión: 2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</si>
  <si>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</si>
  <si>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</si>
  <si>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</si>
  <si>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</si>
  <si>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</si>
  <si>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</si>
  <si>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</si>
  <si>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</si>
  <si>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</si>
  <si>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</si>
  <si>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</si>
  <si>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GORDILLO CETTOUR, Matias Manuel         </t>
  </si>
  <si>
    <t xml:space="preserve">  </t>
  </si>
  <si>
    <t>espacio sin promoción</t>
  </si>
  <si>
    <t xml:space="preserve">HUIRCAN, Julio Alejandro                </t>
  </si>
  <si>
    <t>A</t>
  </si>
  <si>
    <t>-</t>
  </si>
  <si>
    <t>Libre</t>
  </si>
  <si>
    <t xml:space="preserve">HUMACATA, Rodrigo Alejandro             </t>
  </si>
  <si>
    <t xml:space="preserve">LEVILL, Luis Gustavo                    </t>
  </si>
  <si>
    <t xml:space="preserve">LIMA, Thomas Alessandro                 </t>
  </si>
  <si>
    <t xml:space="preserve">LOBO, Nahum Agustin                     </t>
  </si>
  <si>
    <t xml:space="preserve">LOPEZ VARGAS, Franco Lautaro            </t>
  </si>
  <si>
    <t xml:space="preserve">LOPEZ, Elias Humberto                   </t>
  </si>
  <si>
    <t xml:space="preserve">LORENZATTO, Nicolás Ezequiel            </t>
  </si>
  <si>
    <t xml:space="preserve">LUCENA, Bruno Nicolás                   </t>
  </si>
  <si>
    <t xml:space="preserve">MAMANI, Lautaro                         </t>
  </si>
  <si>
    <t xml:space="preserve">MANRIQUE, Matias Fabian                 </t>
  </si>
  <si>
    <t xml:space="preserve">MERCADO, José María Segundo             </t>
  </si>
  <si>
    <t xml:space="preserve">MIRANDA GARCIA, Pamela Adriana          </t>
  </si>
  <si>
    <t xml:space="preserve">MIRANDA, Agustin Ezequiel               </t>
  </si>
  <si>
    <t xml:space="preserve">MORTENSSEN VEJAR, Mayra Nicole Abigail  </t>
  </si>
  <si>
    <t xml:space="preserve">MOYA, Valentina Nicole                  </t>
  </si>
  <si>
    <t xml:space="preserve">OLIVA, Martin Arturo                    </t>
  </si>
  <si>
    <t xml:space="preserve">OVANDO, Elba Marcela                    </t>
  </si>
  <si>
    <t xml:space="preserve">OYARZUN, Valentina                      </t>
  </si>
  <si>
    <t xml:space="preserve">PACHO CACERES, Leandro Emanuel          </t>
  </si>
  <si>
    <t xml:space="preserve">PAEZ, Karen Alexandra                   </t>
  </si>
  <si>
    <t xml:space="preserve">PARDINI, Celen Lucas Fabricio           </t>
  </si>
  <si>
    <t xml:space="preserve">PAZ, Florencia Maria Antonela           </t>
  </si>
  <si>
    <t xml:space="preserve">PEDRAZA, Maria Alejandra                </t>
  </si>
  <si>
    <t xml:space="preserve">PETRONE, Tahiana Celeste                </t>
  </si>
  <si>
    <t xml:space="preserve">PORCO, David                            </t>
  </si>
  <si>
    <t xml:space="preserve">REYES OYARZO, Cristina Alejandra        </t>
  </si>
  <si>
    <t xml:space="preserve">RODRIGUEZ OCAMPO, Jorge Luis            </t>
  </si>
  <si>
    <t xml:space="preserve">ROMERO, Monica Aylen                    </t>
  </si>
  <si>
    <t xml:space="preserve">ROSA, Yanira Elizabeth                  </t>
  </si>
  <si>
    <t xml:space="preserve">ROSELL, Mauricio Isaac                  </t>
  </si>
  <si>
    <t xml:space="preserve">ROTELA, Juliana Cecilia                 </t>
  </si>
  <si>
    <t xml:space="preserve">SALDIVIA GARCÍA, Camila Andrea          </t>
  </si>
  <si>
    <t xml:space="preserve">SARSUR, Franco Farid                    </t>
  </si>
  <si>
    <t xml:space="preserve">SARSUR, Manuel Moises                   </t>
  </si>
  <si>
    <t xml:space="preserve">SCHINEIDER, Manfredo Anibal             </t>
  </si>
  <si>
    <t xml:space="preserve">SEGOBIA, Ernesto Javier                 </t>
  </si>
  <si>
    <t xml:space="preserve">SOTO, Sebastian Gabriel                 </t>
  </si>
  <si>
    <t xml:space="preserve">TAPIA, Adrian Maximiliano               </t>
  </si>
  <si>
    <t xml:space="preserve">TORRES, Enedina Del Carmen              </t>
  </si>
  <si>
    <t xml:space="preserve">TORRES, Roberto Jonathan                </t>
  </si>
  <si>
    <t xml:space="preserve">VECCHIO, Carlos Gabriel                 </t>
  </si>
  <si>
    <t xml:space="preserve">VEGA, Francisco                         </t>
  </si>
  <si>
    <t xml:space="preserve">VELASQUEZ LLANES, Cayetano Raul         </t>
  </si>
  <si>
    <t xml:space="preserve">VILLALBA, Hugo Alfredo  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</si>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</sst>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3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9.710937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7368</v>
      </c>
      <c r="D9" s="4" t="s">
        <v>20</v>
      </c>
      <c r="E9" s="6">
        <v>90</v>
      </c>
      <c r="F9" s="6">
        <v>7</v>
      </c>
      <c r="G9" s="6">
        <v>7</v>
      </c>
      <c r="H9" s="6"/>
      <c r="I9" s="6"/>
      <c r="J9" s="6"/>
      <c r="K9" s="6"/>
      <c r="L9" s="6"/>
      <c r="M9" s="7">
        <f>CEILING( AVERAGE( R9,V9),1)</f>
        <v>4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90</v>
      </c>
      <c r="R9">
        <f>IFERROR(VALUE(F9),0)</f>
        <v>7</v>
      </c>
      <c r="S9">
        <f>IFERROR(VALUE(G9),0)</f>
        <v>7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4</v>
      </c>
    </row>
    <row r="10" spans="1:25" x14ac:dyDescent="0.25">
      <c r="A10" s="4"/>
      <c r="B10" s="4">
        <v>2</v>
      </c>
      <c r="C10" s="4">
        <v>14576</v>
      </c>
      <c r="D10" s="4" t="s">
        <v>23</v>
      </c>
      <c r="E10" s="6">
        <v>10</v>
      </c>
      <c r="F10" s="6" t="s">
        <v>24</v>
      </c>
      <c r="G10" s="6" t="s">
        <v>24</v>
      </c>
      <c r="H10" s="6"/>
      <c r="I10" s="6" t="s">
        <v>25</v>
      </c>
      <c r="J10" s="6" t="s">
        <v>25</v>
      </c>
      <c r="K10" s="6" t="s">
        <v>25</v>
      </c>
      <c r="L10" s="6" t="s">
        <v>25</v>
      </c>
      <c r="M10" s="7" t="s">
        <v>21</v>
      </c>
      <c r="N10" s="7" t="s">
        <v>21</v>
      </c>
      <c r="O10" s="7" t="s">
        <v>26</v>
      </c>
      <c r="P10" s="2" t="s">
        <v>22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</row>
    <row r="11" spans="1:25" x14ac:dyDescent="0.25">
      <c r="A11" s="4"/>
      <c r="B11" s="4">
        <v>3</v>
      </c>
      <c r="C11" s="4">
        <v>14832</v>
      </c>
      <c r="D11" s="4" t="s">
        <v>27</v>
      </c>
      <c r="E11" s="6">
        <v>90</v>
      </c>
      <c r="F11" s="6">
        <v>6</v>
      </c>
      <c r="G11" s="6">
        <v>6</v>
      </c>
      <c r="H11" s="6"/>
      <c r="I11" s="6"/>
      <c r="J11" s="6"/>
      <c r="K11" s="6"/>
      <c r="L11" s="6"/>
      <c r="M11" s="7">
        <f>CEILING( AVERAGE( R11,V11),1)</f>
        <v>3</v>
      </c>
      <c r="N11" s="7" t="s">
        <v>21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--</v>
      </c>
      <c r="P11" s="2" t="s">
        <v>22</v>
      </c>
      <c r="Q11">
        <f>IFERROR(VALUE(E11),0)</f>
        <v>90</v>
      </c>
      <c r="R11">
        <f>IFERROR(VALUE(F11),0)</f>
        <v>6</v>
      </c>
      <c r="S11">
        <f>IFERROR(VALUE(G11),0)</f>
        <v>6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3</v>
      </c>
    </row>
    <row r="12" spans="1:25" x14ac:dyDescent="0.25">
      <c r="A12" s="4"/>
      <c r="B12" s="4">
        <v>4</v>
      </c>
      <c r="C12" s="4">
        <v>14573</v>
      </c>
      <c r="D12" s="4" t="s">
        <v>28</v>
      </c>
      <c r="E12" s="6">
        <v>10</v>
      </c>
      <c r="F12" s="6" t="s">
        <v>24</v>
      </c>
      <c r="G12" s="6" t="s">
        <v>24</v>
      </c>
      <c r="H12" s="6"/>
      <c r="I12" s="6" t="s">
        <v>25</v>
      </c>
      <c r="J12" s="6" t="s">
        <v>25</v>
      </c>
      <c r="K12" s="6" t="s">
        <v>25</v>
      </c>
      <c r="L12" s="6" t="s">
        <v>25</v>
      </c>
      <c r="M12" s="7" t="s">
        <v>21</v>
      </c>
      <c r="N12" s="7" t="s">
        <v>21</v>
      </c>
      <c r="O12" s="7" t="s">
        <v>26</v>
      </c>
      <c r="P12" s="2" t="s">
        <v>22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</row>
    <row r="13" spans="1:25" x14ac:dyDescent="0.25">
      <c r="A13" s="4"/>
      <c r="B13" s="4">
        <v>5</v>
      </c>
      <c r="C13" s="4">
        <v>14013</v>
      </c>
      <c r="D13" s="4" t="s">
        <v>29</v>
      </c>
      <c r="E13" s="6">
        <v>90</v>
      </c>
      <c r="F13" s="6">
        <v>8</v>
      </c>
      <c r="G13" s="6">
        <v>8</v>
      </c>
      <c r="H13" s="6"/>
      <c r="I13" s="6"/>
      <c r="J13" s="6"/>
      <c r="K13" s="6"/>
      <c r="L13" s="6"/>
      <c r="M13" s="7">
        <f>CEILING( AVERAGE( R13,V13),1)</f>
        <v>4</v>
      </c>
      <c r="N13" s="7" t="s">
        <v>21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--</v>
      </c>
      <c r="P13" s="2" t="s">
        <v>22</v>
      </c>
      <c r="Q13">
        <f>IFERROR(VALUE(E13),0)</f>
        <v>90</v>
      </c>
      <c r="R13">
        <f>IFERROR(VALUE(F13),0)</f>
        <v>8</v>
      </c>
      <c r="S13">
        <f>IFERROR(VALUE(G13),0)</f>
        <v>8</v>
      </c>
      <c r="T13">
        <f>IFERROR(VALUE(H13),0)</f>
        <v>0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4</v>
      </c>
    </row>
    <row r="14" spans="1:25" x14ac:dyDescent="0.25">
      <c r="A14" s="4"/>
      <c r="B14" s="4">
        <v>6</v>
      </c>
      <c r="C14" s="4">
        <v>14273</v>
      </c>
      <c r="D14" s="4" t="s">
        <v>30</v>
      </c>
      <c r="E14" s="6">
        <v>10</v>
      </c>
      <c r="F14" s="6" t="s">
        <v>24</v>
      </c>
      <c r="G14" s="6" t="s">
        <v>24</v>
      </c>
      <c r="H14" s="6"/>
      <c r="I14" s="6" t="s">
        <v>25</v>
      </c>
      <c r="J14" s="6" t="s">
        <v>25</v>
      </c>
      <c r="K14" s="6" t="s">
        <v>25</v>
      </c>
      <c r="L14" s="6" t="s">
        <v>25</v>
      </c>
      <c r="M14" s="7" t="s">
        <v>21</v>
      </c>
      <c r="N14" s="7" t="s">
        <v>21</v>
      </c>
      <c r="O14" s="7" t="s">
        <v>26</v>
      </c>
      <c r="P14" s="2" t="s">
        <v>22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</row>
    <row r="15" spans="1:25" x14ac:dyDescent="0.25">
      <c r="A15" s="4"/>
      <c r="B15" s="4">
        <v>7</v>
      </c>
      <c r="C15" s="4">
        <v>14525</v>
      </c>
      <c r="D15" s="4" t="s">
        <v>31</v>
      </c>
      <c r="E15" s="6">
        <v>80</v>
      </c>
      <c r="F15" s="6">
        <v>8</v>
      </c>
      <c r="G15" s="6">
        <v>7</v>
      </c>
      <c r="H15" s="6"/>
      <c r="I15" s="6"/>
      <c r="J15" s="6"/>
      <c r="K15" s="6"/>
      <c r="L15" s="6"/>
      <c r="M15" s="7">
        <f>CEILING( AVERAGE( R15,V15),1)</f>
        <v>4</v>
      </c>
      <c r="N15" s="7" t="s">
        <v>21</v>
      </c>
      <c r="O15" s="7" t="str">
        <f>IF(ISBLANK(E15),"-",IF(AND(ISBLANK(P15),Q15&gt;=65,Y15&gt;=8,S15&gt;=8,U15&gt;=65,W15&gt;=8),"Promociona",IF(AND(Q15&gt;=65,U15&gt;=65,Y15&gt;=6,OR(S15&gt;=6,T15&gt;=6),OR(W15&gt;=6,X15&gt;=6)),"Regular",IF(AND(ISBLANK(I15),Q15&gt;=65,R15&gt;=1,OR(S15&gt;=6,T15&gt;=6)),"--","Libre"))))</f>
        <v>--</v>
      </c>
      <c r="P15" s="2" t="s">
        <v>22</v>
      </c>
      <c r="Q15">
        <f>IFERROR(VALUE(E15),0)</f>
        <v>80</v>
      </c>
      <c r="R15">
        <f>IFERROR(VALUE(F15),0)</f>
        <v>8</v>
      </c>
      <c r="S15">
        <f>IFERROR(VALUE(G15),0)</f>
        <v>7</v>
      </c>
      <c r="T15">
        <f>IFERROR(VALUE(H15),0)</f>
        <v>0</v>
      </c>
      <c r="U15">
        <f>IFERROR(VALUE(I15),0)</f>
        <v>0</v>
      </c>
      <c r="V15">
        <f>IFERROR(VALUE(J15),0)</f>
        <v>0</v>
      </c>
      <c r="W15">
        <f>IFERROR(VALUE(K15),0)</f>
        <v>0</v>
      </c>
      <c r="X15">
        <f>IFERROR(VALUE(L15),0)</f>
        <v>0</v>
      </c>
      <c r="Y15">
        <f>IFERROR(VALUE(M15),0)</f>
        <v>4</v>
      </c>
    </row>
    <row r="16" spans="1:25" x14ac:dyDescent="0.25">
      <c r="A16" s="4"/>
      <c r="B16" s="4">
        <v>8</v>
      </c>
      <c r="C16" s="4">
        <v>14558</v>
      </c>
      <c r="D16" s="4" t="s">
        <v>32</v>
      </c>
      <c r="E16" s="6">
        <v>65</v>
      </c>
      <c r="F16" s="6" t="s">
        <v>24</v>
      </c>
      <c r="G16" s="6" t="s">
        <v>24</v>
      </c>
      <c r="H16" s="6"/>
      <c r="I16" s="6" t="s">
        <v>25</v>
      </c>
      <c r="J16" s="6" t="s">
        <v>25</v>
      </c>
      <c r="K16" s="6" t="s">
        <v>25</v>
      </c>
      <c r="L16" s="6" t="s">
        <v>25</v>
      </c>
      <c r="M16" s="7" t="s">
        <v>21</v>
      </c>
      <c r="N16" s="7" t="s">
        <v>21</v>
      </c>
      <c r="O16" s="7" t="s">
        <v>26</v>
      </c>
      <c r="P16" s="2" t="s">
        <v>22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</row>
    <row r="17" spans="1:25" x14ac:dyDescent="0.25">
      <c r="A17" s="4"/>
      <c r="B17" s="4">
        <v>9</v>
      </c>
      <c r="C17" s="4">
        <v>14445</v>
      </c>
      <c r="D17" s="4" t="s">
        <v>33</v>
      </c>
      <c r="E17" s="6">
        <v>10</v>
      </c>
      <c r="F17" s="6" t="s">
        <v>24</v>
      </c>
      <c r="G17" s="6" t="s">
        <v>24</v>
      </c>
      <c r="H17" s="6"/>
      <c r="I17" s="6" t="s">
        <v>25</v>
      </c>
      <c r="J17" s="6" t="s">
        <v>25</v>
      </c>
      <c r="K17" s="6" t="s">
        <v>25</v>
      </c>
      <c r="L17" s="6" t="s">
        <v>25</v>
      </c>
      <c r="M17" s="7" t="s">
        <v>21</v>
      </c>
      <c r="N17" s="7" t="s">
        <v>21</v>
      </c>
      <c r="O17" s="7" t="s">
        <v>26</v>
      </c>
      <c r="P17" s="2" t="s">
        <v>22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</row>
    <row r="18" spans="1:25" x14ac:dyDescent="0.25">
      <c r="A18" s="4"/>
      <c r="B18" s="4">
        <v>10</v>
      </c>
      <c r="C18" s="4">
        <v>14518</v>
      </c>
      <c r="D18" s="4" t="s">
        <v>34</v>
      </c>
      <c r="E18" s="6">
        <v>90</v>
      </c>
      <c r="F18" s="6">
        <v>7</v>
      </c>
      <c r="G18" s="6">
        <v>7</v>
      </c>
      <c r="H18" s="6"/>
      <c r="I18" s="6"/>
      <c r="J18" s="6"/>
      <c r="K18" s="6"/>
      <c r="L18" s="6"/>
      <c r="M18" s="7">
        <f>CEILING( AVERAGE( R18,V18),1)</f>
        <v>4</v>
      </c>
      <c r="N18" s="7" t="s">
        <v>21</v>
      </c>
      <c r="O18" s="7" t="str">
        <f>IF(ISBLANK(E18),"-",IF(AND(ISBLANK(P18),Q18&gt;=65,Y18&gt;=8,S18&gt;=8,U18&gt;=65,W18&gt;=8),"Promociona",IF(AND(Q18&gt;=65,U18&gt;=65,Y18&gt;=6,OR(S18&gt;=6,T18&gt;=6),OR(W18&gt;=6,X18&gt;=6)),"Regular",IF(AND(ISBLANK(I18),Q18&gt;=65,R18&gt;=1,OR(S18&gt;=6,T18&gt;=6)),"--","Libre"))))</f>
        <v>--</v>
      </c>
      <c r="P18" s="2" t="s">
        <v>22</v>
      </c>
      <c r="Q18">
        <f>IFERROR(VALUE(E18),0)</f>
        <v>90</v>
      </c>
      <c r="R18">
        <f>IFERROR(VALUE(F18),0)</f>
        <v>7</v>
      </c>
      <c r="S18">
        <f>IFERROR(VALUE(G18),0)</f>
        <v>7</v>
      </c>
      <c r="T18">
        <f>IFERROR(VALUE(H18),0)</f>
        <v>0</v>
      </c>
      <c r="U18">
        <f>IFERROR(VALUE(I18),0)</f>
        <v>0</v>
      </c>
      <c r="V18">
        <f>IFERROR(VALUE(J18),0)</f>
        <v>0</v>
      </c>
      <c r="W18">
        <f>IFERROR(VALUE(K18),0)</f>
        <v>0</v>
      </c>
      <c r="X18">
        <f>IFERROR(VALUE(L18),0)</f>
        <v>0</v>
      </c>
      <c r="Y18">
        <f>IFERROR(VALUE(M18),0)</f>
        <v>4</v>
      </c>
    </row>
    <row r="19" spans="1:25" x14ac:dyDescent="0.25">
      <c r="A19" s="4"/>
      <c r="B19" s="4">
        <v>11</v>
      </c>
      <c r="C19" s="4">
        <v>14572</v>
      </c>
      <c r="D19" s="4" t="s">
        <v>35</v>
      </c>
      <c r="E19" s="6">
        <v>10</v>
      </c>
      <c r="F19" s="6" t="s">
        <v>24</v>
      </c>
      <c r="G19" s="6" t="s">
        <v>24</v>
      </c>
      <c r="H19" s="6"/>
      <c r="I19" s="6" t="s">
        <v>25</v>
      </c>
      <c r="J19" s="6" t="s">
        <v>25</v>
      </c>
      <c r="K19" s="6" t="s">
        <v>25</v>
      </c>
      <c r="L19" s="6" t="s">
        <v>25</v>
      </c>
      <c r="M19" s="7" t="s">
        <v>21</v>
      </c>
      <c r="N19" s="7" t="s">
        <v>21</v>
      </c>
      <c r="O19" s="7" t="s">
        <v>26</v>
      </c>
      <c r="P19" s="2" t="s">
        <v>22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</row>
    <row r="20" spans="1:25" x14ac:dyDescent="0.25">
      <c r="A20" s="4"/>
      <c r="B20" s="4">
        <v>12</v>
      </c>
      <c r="C20" s="4">
        <v>14825</v>
      </c>
      <c r="D20" s="4" t="s">
        <v>36</v>
      </c>
      <c r="E20" s="6">
        <v>80</v>
      </c>
      <c r="F20" s="6">
        <v>1</v>
      </c>
      <c r="G20" s="6" t="s">
        <v>24</v>
      </c>
      <c r="H20" s="6"/>
      <c r="I20" s="6" t="s">
        <v>25</v>
      </c>
      <c r="J20" s="6" t="s">
        <v>25</v>
      </c>
      <c r="K20" s="6" t="s">
        <v>25</v>
      </c>
      <c r="L20" s="6" t="s">
        <v>25</v>
      </c>
      <c r="M20" s="7" t="s">
        <v>21</v>
      </c>
      <c r="N20" s="7" t="s">
        <v>21</v>
      </c>
      <c r="O20" s="7" t="s">
        <v>26</v>
      </c>
      <c r="P20" s="2" t="s">
        <v>22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</row>
    <row r="21" spans="1:25" x14ac:dyDescent="0.25">
      <c r="A21" s="4"/>
      <c r="B21" s="4">
        <v>13</v>
      </c>
      <c r="C21" s="4">
        <v>14420</v>
      </c>
      <c r="D21" s="4" t="s">
        <v>37</v>
      </c>
      <c r="E21" s="6">
        <v>10</v>
      </c>
      <c r="F21" s="6" t="s">
        <v>24</v>
      </c>
      <c r="G21" s="6" t="s">
        <v>24</v>
      </c>
      <c r="H21" s="6"/>
      <c r="I21" s="6" t="s">
        <v>25</v>
      </c>
      <c r="J21" s="6" t="s">
        <v>25</v>
      </c>
      <c r="K21" s="6" t="s">
        <v>25</v>
      </c>
      <c r="L21" s="6" t="s">
        <v>25</v>
      </c>
      <c r="M21" s="7" t="s">
        <v>21</v>
      </c>
      <c r="N21" s="7" t="s">
        <v>21</v>
      </c>
      <c r="O21" s="7" t="s">
        <v>26</v>
      </c>
      <c r="P21" s="2" t="s">
        <v>22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</row>
    <row r="22" spans="1:25" x14ac:dyDescent="0.25">
      <c r="A22" s="4"/>
      <c r="B22" s="4">
        <v>14</v>
      </c>
      <c r="C22" s="4">
        <v>14827</v>
      </c>
      <c r="D22" s="4" t="s">
        <v>38</v>
      </c>
      <c r="E22" s="6">
        <v>10</v>
      </c>
      <c r="F22" s="6" t="s">
        <v>24</v>
      </c>
      <c r="G22" s="6" t="s">
        <v>24</v>
      </c>
      <c r="H22" s="6"/>
      <c r="I22" s="6" t="s">
        <v>25</v>
      </c>
      <c r="J22" s="6" t="s">
        <v>25</v>
      </c>
      <c r="K22" s="6" t="s">
        <v>25</v>
      </c>
      <c r="L22" s="6" t="s">
        <v>25</v>
      </c>
      <c r="M22" s="7" t="s">
        <v>21</v>
      </c>
      <c r="N22" s="7" t="s">
        <v>21</v>
      </c>
      <c r="O22" s="7" t="s">
        <v>26</v>
      </c>
      <c r="P22" s="2" t="s">
        <v>22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</row>
    <row r="23" spans="1:25" x14ac:dyDescent="0.25">
      <c r="A23" s="4"/>
      <c r="B23" s="4">
        <v>15</v>
      </c>
      <c r="C23" s="4">
        <v>14835</v>
      </c>
      <c r="D23" s="4" t="s">
        <v>39</v>
      </c>
      <c r="E23" s="6">
        <v>10</v>
      </c>
      <c r="F23" s="6" t="s">
        <v>24</v>
      </c>
      <c r="G23" s="6" t="s">
        <v>24</v>
      </c>
      <c r="H23" s="6"/>
      <c r="I23" s="6" t="s">
        <v>25</v>
      </c>
      <c r="J23" s="6" t="s">
        <v>25</v>
      </c>
      <c r="K23" s="6" t="s">
        <v>25</v>
      </c>
      <c r="L23" s="6" t="s">
        <v>25</v>
      </c>
      <c r="M23" s="7" t="s">
        <v>21</v>
      </c>
      <c r="N23" s="7" t="s">
        <v>21</v>
      </c>
      <c r="O23" s="7" t="s">
        <v>26</v>
      </c>
      <c r="P23" s="2" t="s">
        <v>22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</row>
    <row r="24" spans="1:25" x14ac:dyDescent="0.25">
      <c r="A24" s="4"/>
      <c r="B24" s="4">
        <v>16</v>
      </c>
      <c r="C24" s="4">
        <v>14444</v>
      </c>
      <c r="D24" s="4" t="s">
        <v>40</v>
      </c>
      <c r="E24" s="6">
        <v>10</v>
      </c>
      <c r="F24" s="6" t="s">
        <v>24</v>
      </c>
      <c r="G24" s="6" t="s">
        <v>24</v>
      </c>
      <c r="H24" s="6"/>
      <c r="I24" s="6" t="s">
        <v>25</v>
      </c>
      <c r="J24" s="6" t="s">
        <v>25</v>
      </c>
      <c r="K24" s="6" t="s">
        <v>25</v>
      </c>
      <c r="L24" s="6" t="s">
        <v>25</v>
      </c>
      <c r="M24" s="7" t="s">
        <v>21</v>
      </c>
      <c r="N24" s="7" t="s">
        <v>21</v>
      </c>
      <c r="O24" s="7" t="s">
        <v>26</v>
      </c>
      <c r="P24" s="2" t="s">
        <v>22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</row>
    <row r="25" spans="1:25" x14ac:dyDescent="0.25">
      <c r="A25" s="4"/>
      <c r="B25" s="4">
        <v>17</v>
      </c>
      <c r="C25" s="4">
        <v>14507</v>
      </c>
      <c r="D25" s="4" t="s">
        <v>41</v>
      </c>
      <c r="E25" s="6">
        <v>10</v>
      </c>
      <c r="F25" s="6" t="s">
        <v>24</v>
      </c>
      <c r="G25" s="6" t="s">
        <v>24</v>
      </c>
      <c r="H25" s="6"/>
      <c r="I25" s="6" t="s">
        <v>25</v>
      </c>
      <c r="J25" s="6" t="s">
        <v>25</v>
      </c>
      <c r="K25" s="6" t="s">
        <v>25</v>
      </c>
      <c r="L25" s="6" t="s">
        <v>25</v>
      </c>
      <c r="M25" s="7" t="s">
        <v>21</v>
      </c>
      <c r="N25" s="7" t="s">
        <v>21</v>
      </c>
      <c r="O25" s="7" t="s">
        <v>26</v>
      </c>
      <c r="P25" s="2" t="s">
        <v>22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</row>
    <row r="26" spans="1:25" x14ac:dyDescent="0.25">
      <c r="A26" s="4"/>
      <c r="B26" s="4">
        <v>18</v>
      </c>
      <c r="C26" s="4">
        <v>14840</v>
      </c>
      <c r="D26" s="4" t="s">
        <v>42</v>
      </c>
      <c r="E26" s="6">
        <v>90</v>
      </c>
      <c r="F26" s="6">
        <v>7</v>
      </c>
      <c r="G26" s="6">
        <v>7</v>
      </c>
      <c r="H26" s="6"/>
      <c r="I26" s="6"/>
      <c r="J26" s="6"/>
      <c r="K26" s="6"/>
      <c r="L26" s="6"/>
      <c r="M26" s="7">
        <f>CEILING( AVERAGE( R26,V26),1)</f>
        <v>4</v>
      </c>
      <c r="N26" s="7" t="s">
        <v>21</v>
      </c>
      <c r="O26" s="7" t="str">
        <f>IF(ISBLANK(E26),"-",IF(AND(ISBLANK(P26),Q26&gt;=65,Y26&gt;=8,S26&gt;=8,U26&gt;=65,W26&gt;=8),"Promociona",IF(AND(Q26&gt;=65,U26&gt;=65,Y26&gt;=6,OR(S26&gt;=6,T26&gt;=6),OR(W26&gt;=6,X26&gt;=6)),"Regular",IF(AND(ISBLANK(I26),Q26&gt;=65,R26&gt;=1,OR(S26&gt;=6,T26&gt;=6)),"--","Libre"))))</f>
        <v>--</v>
      </c>
      <c r="P26" s="2" t="s">
        <v>22</v>
      </c>
      <c r="Q26">
        <f>IFERROR(VALUE(E26),0)</f>
        <v>90</v>
      </c>
      <c r="R26">
        <f>IFERROR(VALUE(F26),0)</f>
        <v>7</v>
      </c>
      <c r="S26">
        <f>IFERROR(VALUE(G26),0)</f>
        <v>7</v>
      </c>
      <c r="T26">
        <f>IFERROR(VALUE(H26),0)</f>
        <v>0</v>
      </c>
      <c r="U26">
        <f>IFERROR(VALUE(I26),0)</f>
        <v>0</v>
      </c>
      <c r="V26">
        <f>IFERROR(VALUE(J26),0)</f>
        <v>0</v>
      </c>
      <c r="W26">
        <f>IFERROR(VALUE(K26),0)</f>
        <v>0</v>
      </c>
      <c r="X26">
        <f>IFERROR(VALUE(L26),0)</f>
        <v>0</v>
      </c>
      <c r="Y26">
        <f>IFERROR(VALUE(M26),0)</f>
        <v>4</v>
      </c>
    </row>
    <row r="27" spans="1:25" x14ac:dyDescent="0.25">
      <c r="A27" s="4"/>
      <c r="B27" s="4">
        <v>19</v>
      </c>
      <c r="C27" s="4">
        <v>14807</v>
      </c>
      <c r="D27" s="4" t="s">
        <v>43</v>
      </c>
      <c r="E27" s="6">
        <v>10</v>
      </c>
      <c r="F27" s="6" t="s">
        <v>24</v>
      </c>
      <c r="G27" s="6" t="s">
        <v>24</v>
      </c>
      <c r="H27" s="6"/>
      <c r="I27" s="6" t="s">
        <v>25</v>
      </c>
      <c r="J27" s="6" t="s">
        <v>25</v>
      </c>
      <c r="K27" s="6" t="s">
        <v>25</v>
      </c>
      <c r="L27" s="6" t="s">
        <v>25</v>
      </c>
      <c r="M27" s="7" t="s">
        <v>21</v>
      </c>
      <c r="N27" s="7" t="s">
        <v>21</v>
      </c>
      <c r="O27" s="7" t="s">
        <v>26</v>
      </c>
      <c r="P27" s="2" t="s">
        <v>22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</row>
    <row r="28" spans="1:25" x14ac:dyDescent="0.25">
      <c r="A28" s="4"/>
      <c r="B28" s="4">
        <v>20</v>
      </c>
      <c r="C28" s="4">
        <v>14533</v>
      </c>
      <c r="D28" s="4" t="s">
        <v>44</v>
      </c>
      <c r="E28" s="6">
        <v>10</v>
      </c>
      <c r="F28" s="6" t="s">
        <v>24</v>
      </c>
      <c r="G28" s="6" t="s">
        <v>24</v>
      </c>
      <c r="H28" s="6"/>
      <c r="I28" s="6" t="s">
        <v>25</v>
      </c>
      <c r="J28" s="6" t="s">
        <v>25</v>
      </c>
      <c r="K28" s="6" t="s">
        <v>25</v>
      </c>
      <c r="L28" s="6" t="s">
        <v>25</v>
      </c>
      <c r="M28" s="7" t="s">
        <v>21</v>
      </c>
      <c r="N28" s="7" t="s">
        <v>21</v>
      </c>
      <c r="O28" s="7" t="s">
        <v>26</v>
      </c>
      <c r="P28" s="2" t="s">
        <v>22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</row>
    <row r="29" spans="1:25" x14ac:dyDescent="0.25">
      <c r="A29" s="4"/>
      <c r="B29" s="4">
        <v>21</v>
      </c>
      <c r="C29" s="4">
        <v>14805</v>
      </c>
      <c r="D29" s="4" t="s">
        <v>45</v>
      </c>
      <c r="E29" s="6">
        <v>10</v>
      </c>
      <c r="F29" s="6" t="s">
        <v>24</v>
      </c>
      <c r="G29" s="6" t="s">
        <v>24</v>
      </c>
      <c r="H29" s="6"/>
      <c r="I29" s="6" t="s">
        <v>25</v>
      </c>
      <c r="J29" s="6" t="s">
        <v>25</v>
      </c>
      <c r="K29" s="6" t="s">
        <v>25</v>
      </c>
      <c r="L29" s="6" t="s">
        <v>25</v>
      </c>
      <c r="M29" s="7" t="s">
        <v>21</v>
      </c>
      <c r="N29" s="7" t="s">
        <v>21</v>
      </c>
      <c r="O29" s="7" t="s">
        <v>26</v>
      </c>
      <c r="P29" s="2" t="s">
        <v>22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</row>
    <row r="30" spans="1:25" x14ac:dyDescent="0.25">
      <c r="A30" s="4"/>
      <c r="B30" s="4">
        <v>22</v>
      </c>
      <c r="C30" s="4">
        <v>14806</v>
      </c>
      <c r="D30" s="4" t="s">
        <v>46</v>
      </c>
      <c r="E30" s="6">
        <v>90</v>
      </c>
      <c r="F30" s="6">
        <v>8</v>
      </c>
      <c r="G30" s="6">
        <v>7</v>
      </c>
      <c r="H30" s="6"/>
      <c r="I30" s="6"/>
      <c r="J30" s="6"/>
      <c r="K30" s="6"/>
      <c r="L30" s="6"/>
      <c r="M30" s="7">
        <f>CEILING( AVERAGE( R30,V30),1)</f>
        <v>4</v>
      </c>
      <c r="N30" s="7" t="s">
        <v>21</v>
      </c>
      <c r="O30" s="7" t="str">
        <f>IF(ISBLANK(E30),"-",IF(AND(ISBLANK(P30),Q30&gt;=65,Y30&gt;=8,S30&gt;=8,U30&gt;=65,W30&gt;=8),"Promociona",IF(AND(Q30&gt;=65,U30&gt;=65,Y30&gt;=6,OR(S30&gt;=6,T30&gt;=6),OR(W30&gt;=6,X30&gt;=6)),"Regular",IF(AND(ISBLANK(I30),Q30&gt;=65,R30&gt;=1,OR(S30&gt;=6,T30&gt;=6)),"--","Libre"))))</f>
        <v>--</v>
      </c>
      <c r="P30" s="2" t="s">
        <v>22</v>
      </c>
      <c r="Q30">
        <f>IFERROR(VALUE(E30),0)</f>
        <v>90</v>
      </c>
      <c r="R30">
        <f>IFERROR(VALUE(F30),0)</f>
        <v>8</v>
      </c>
      <c r="S30">
        <f>IFERROR(VALUE(G30),0)</f>
        <v>7</v>
      </c>
      <c r="T30">
        <f>IFERROR(VALUE(H30),0)</f>
        <v>0</v>
      </c>
      <c r="U30">
        <f>IFERROR(VALUE(I30),0)</f>
        <v>0</v>
      </c>
      <c r="V30">
        <f>IFERROR(VALUE(J30),0)</f>
        <v>0</v>
      </c>
      <c r="W30">
        <f>IFERROR(VALUE(K30),0)</f>
        <v>0</v>
      </c>
      <c r="X30">
        <f>IFERROR(VALUE(L30),0)</f>
        <v>0</v>
      </c>
      <c r="Y30">
        <f>IFERROR(VALUE(M30),0)</f>
        <v>4</v>
      </c>
    </row>
    <row r="31" spans="1:25" x14ac:dyDescent="0.25">
      <c r="A31" s="4"/>
      <c r="B31" s="4">
        <v>23</v>
      </c>
      <c r="C31" s="4">
        <v>15025</v>
      </c>
      <c r="D31" s="4" t="s">
        <v>47</v>
      </c>
      <c r="E31" s="6">
        <v>10</v>
      </c>
      <c r="F31" s="6" t="s">
        <v>24</v>
      </c>
      <c r="G31" s="6" t="s">
        <v>24</v>
      </c>
      <c r="H31" s="6"/>
      <c r="I31" s="6" t="s">
        <v>25</v>
      </c>
      <c r="J31" s="6" t="s">
        <v>25</v>
      </c>
      <c r="K31" s="6" t="s">
        <v>25</v>
      </c>
      <c r="L31" s="6" t="s">
        <v>25</v>
      </c>
      <c r="M31" s="7" t="s">
        <v>21</v>
      </c>
      <c r="N31" s="7" t="s">
        <v>21</v>
      </c>
      <c r="O31" s="7" t="s">
        <v>26</v>
      </c>
      <c r="P31" s="2" t="s">
        <v>22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</row>
    <row r="32" spans="1:25" x14ac:dyDescent="0.25">
      <c r="A32" s="4"/>
      <c r="B32" s="4">
        <v>24</v>
      </c>
      <c r="C32" s="4">
        <v>13584</v>
      </c>
      <c r="D32" s="4" t="s">
        <v>48</v>
      </c>
      <c r="E32" s="6">
        <v>10</v>
      </c>
      <c r="F32" s="6" t="s">
        <v>24</v>
      </c>
      <c r="G32" s="6" t="s">
        <v>24</v>
      </c>
      <c r="H32" s="6"/>
      <c r="I32" s="6" t="s">
        <v>25</v>
      </c>
      <c r="J32" s="6" t="s">
        <v>25</v>
      </c>
      <c r="K32" s="6" t="s">
        <v>25</v>
      </c>
      <c r="L32" s="6" t="s">
        <v>25</v>
      </c>
      <c r="M32" s="7" t="s">
        <v>21</v>
      </c>
      <c r="N32" s="7" t="s">
        <v>21</v>
      </c>
      <c r="O32" s="7" t="s">
        <v>26</v>
      </c>
      <c r="P32" s="2" t="s">
        <v>22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</row>
    <row r="33" spans="1:25" x14ac:dyDescent="0.25">
      <c r="A33" s="4"/>
      <c r="B33" s="4">
        <v>25</v>
      </c>
      <c r="C33" s="4">
        <v>14838</v>
      </c>
      <c r="D33" s="4" t="s">
        <v>49</v>
      </c>
      <c r="E33" s="6">
        <v>10</v>
      </c>
      <c r="F33" s="6" t="s">
        <v>24</v>
      </c>
      <c r="G33" s="6" t="s">
        <v>24</v>
      </c>
      <c r="H33" s="6"/>
      <c r="I33" s="6" t="s">
        <v>25</v>
      </c>
      <c r="J33" s="6" t="s">
        <v>25</v>
      </c>
      <c r="K33" s="6" t="s">
        <v>25</v>
      </c>
      <c r="L33" s="6" t="s">
        <v>25</v>
      </c>
      <c r="M33" s="7" t="s">
        <v>21</v>
      </c>
      <c r="N33" s="7" t="s">
        <v>21</v>
      </c>
      <c r="O33" s="7" t="s">
        <v>26</v>
      </c>
      <c r="P33" s="2" t="s">
        <v>22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</row>
    <row r="34" spans="1:25" x14ac:dyDescent="0.25">
      <c r="A34" s="4"/>
      <c r="B34" s="4">
        <v>26</v>
      </c>
      <c r="C34" s="4">
        <v>14006</v>
      </c>
      <c r="D34" s="4" t="s">
        <v>50</v>
      </c>
      <c r="E34" s="6">
        <v>10</v>
      </c>
      <c r="F34" s="6" t="s">
        <v>24</v>
      </c>
      <c r="G34" s="6" t="s">
        <v>24</v>
      </c>
      <c r="H34" s="6"/>
      <c r="I34" s="6" t="s">
        <v>25</v>
      </c>
      <c r="J34" s="6" t="s">
        <v>25</v>
      </c>
      <c r="K34" s="6" t="s">
        <v>25</v>
      </c>
      <c r="L34" s="6" t="s">
        <v>25</v>
      </c>
      <c r="M34" s="7" t="s">
        <v>21</v>
      </c>
      <c r="N34" s="7" t="s">
        <v>21</v>
      </c>
      <c r="O34" s="7" t="s">
        <v>26</v>
      </c>
      <c r="P34" s="2" t="s">
        <v>22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</row>
    <row r="35" spans="1:25" x14ac:dyDescent="0.25">
      <c r="A35" s="4"/>
      <c r="B35" s="4">
        <v>27</v>
      </c>
      <c r="C35" s="4">
        <v>14503</v>
      </c>
      <c r="D35" s="4" t="s">
        <v>51</v>
      </c>
      <c r="E35" s="6">
        <v>10</v>
      </c>
      <c r="F35" s="6" t="s">
        <v>24</v>
      </c>
      <c r="G35" s="6" t="s">
        <v>24</v>
      </c>
      <c r="H35" s="6"/>
      <c r="I35" s="6" t="s">
        <v>25</v>
      </c>
      <c r="J35" s="6" t="s">
        <v>25</v>
      </c>
      <c r="K35" s="6" t="s">
        <v>25</v>
      </c>
      <c r="L35" s="6" t="s">
        <v>25</v>
      </c>
      <c r="M35" s="7" t="s">
        <v>21</v>
      </c>
      <c r="N35" s="7" t="s">
        <v>21</v>
      </c>
      <c r="O35" s="7" t="s">
        <v>26</v>
      </c>
      <c r="P35" s="2" t="s">
        <v>22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</row>
    <row r="36" spans="1:25" x14ac:dyDescent="0.25">
      <c r="A36" s="4"/>
      <c r="B36" s="4">
        <v>28</v>
      </c>
      <c r="C36" s="4">
        <v>14808</v>
      </c>
      <c r="D36" s="4" t="s">
        <v>52</v>
      </c>
      <c r="E36" s="6">
        <v>90</v>
      </c>
      <c r="F36" s="6">
        <v>8</v>
      </c>
      <c r="G36" s="6">
        <v>7</v>
      </c>
      <c r="H36" s="6"/>
      <c r="I36" s="6"/>
      <c r="J36" s="6"/>
      <c r="K36" s="6"/>
      <c r="L36" s="6"/>
      <c r="M36" s="7">
        <f>CEILING( AVERAGE( R36,V36),1)</f>
        <v>4</v>
      </c>
      <c r="N36" s="7" t="s">
        <v>21</v>
      </c>
      <c r="O36" s="7" t="str">
        <f>IF(ISBLANK(E36),"-",IF(AND(ISBLANK(P36),Q36&gt;=65,Y36&gt;=8,S36&gt;=8,U36&gt;=65,W36&gt;=8),"Promociona",IF(AND(Q36&gt;=65,U36&gt;=65,Y36&gt;=6,OR(S36&gt;=6,T36&gt;=6),OR(W36&gt;=6,X36&gt;=6)),"Regular",IF(AND(ISBLANK(I36),Q36&gt;=65,R36&gt;=1,OR(S36&gt;=6,T36&gt;=6)),"--","Libre"))))</f>
        <v>--</v>
      </c>
      <c r="P36" s="2" t="s">
        <v>22</v>
      </c>
      <c r="Q36">
        <f>IFERROR(VALUE(E36),0)</f>
        <v>90</v>
      </c>
      <c r="R36">
        <f>IFERROR(VALUE(F36),0)</f>
        <v>8</v>
      </c>
      <c r="S36">
        <f>IFERROR(VALUE(G36),0)</f>
        <v>7</v>
      </c>
      <c r="T36">
        <f>IFERROR(VALUE(H36),0)</f>
        <v>0</v>
      </c>
      <c r="U36">
        <f>IFERROR(VALUE(I36),0)</f>
        <v>0</v>
      </c>
      <c r="V36">
        <f>IFERROR(VALUE(J36),0)</f>
        <v>0</v>
      </c>
      <c r="W36">
        <f>IFERROR(VALUE(K36),0)</f>
        <v>0</v>
      </c>
      <c r="X36">
        <f>IFERROR(VALUE(L36),0)</f>
        <v>0</v>
      </c>
      <c r="Y36">
        <f>IFERROR(VALUE(M36),0)</f>
        <v>4</v>
      </c>
    </row>
    <row r="37" spans="1:25" x14ac:dyDescent="0.25">
      <c r="A37" s="4"/>
      <c r="B37" s="4">
        <v>29</v>
      </c>
      <c r="C37" s="4">
        <v>14809</v>
      </c>
      <c r="D37" s="4" t="s">
        <v>53</v>
      </c>
      <c r="E37" s="6">
        <v>10</v>
      </c>
      <c r="F37" s="6" t="s">
        <v>24</v>
      </c>
      <c r="G37" s="6" t="s">
        <v>24</v>
      </c>
      <c r="H37" s="6"/>
      <c r="I37" s="6" t="s">
        <v>25</v>
      </c>
      <c r="J37" s="6" t="s">
        <v>25</v>
      </c>
      <c r="K37" s="6" t="s">
        <v>25</v>
      </c>
      <c r="L37" s="6" t="s">
        <v>25</v>
      </c>
      <c r="M37" s="7" t="s">
        <v>21</v>
      </c>
      <c r="N37" s="7" t="s">
        <v>21</v>
      </c>
      <c r="O37" s="7" t="s">
        <v>26</v>
      </c>
      <c r="P37" s="2" t="s">
        <v>22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</row>
    <row r="38" spans="1:25" x14ac:dyDescent="0.25">
      <c r="A38" s="4"/>
      <c r="B38" s="4">
        <v>30</v>
      </c>
      <c r="C38" s="4">
        <v>14811</v>
      </c>
      <c r="D38" s="4" t="s">
        <v>54</v>
      </c>
      <c r="E38" s="6">
        <v>10</v>
      </c>
      <c r="F38" s="6" t="s">
        <v>24</v>
      </c>
      <c r="G38" s="6" t="s">
        <v>24</v>
      </c>
      <c r="H38" s="6"/>
      <c r="I38" s="6" t="s">
        <v>25</v>
      </c>
      <c r="J38" s="6" t="s">
        <v>25</v>
      </c>
      <c r="K38" s="6" t="s">
        <v>25</v>
      </c>
      <c r="L38" s="6" t="s">
        <v>25</v>
      </c>
      <c r="M38" s="7" t="s">
        <v>21</v>
      </c>
      <c r="N38" s="7" t="s">
        <v>21</v>
      </c>
      <c r="O38" s="7" t="s">
        <v>26</v>
      </c>
      <c r="P38" s="2" t="s">
        <v>22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</row>
    <row r="39" spans="1:25" x14ac:dyDescent="0.25">
      <c r="A39" s="4"/>
      <c r="B39" s="4">
        <v>31</v>
      </c>
      <c r="C39" s="4">
        <v>14884</v>
      </c>
      <c r="D39" s="4" t="s">
        <v>55</v>
      </c>
      <c r="E39" s="6">
        <v>10</v>
      </c>
      <c r="F39" s="6" t="s">
        <v>24</v>
      </c>
      <c r="G39" s="6" t="s">
        <v>24</v>
      </c>
      <c r="H39" s="6"/>
      <c r="I39" s="6" t="s">
        <v>25</v>
      </c>
      <c r="J39" s="6" t="s">
        <v>25</v>
      </c>
      <c r="K39" s="6" t="s">
        <v>25</v>
      </c>
      <c r="L39" s="6" t="s">
        <v>25</v>
      </c>
      <c r="M39" s="7" t="s">
        <v>21</v>
      </c>
      <c r="N39" s="7" t="s">
        <v>21</v>
      </c>
      <c r="O39" s="7" t="s">
        <v>26</v>
      </c>
      <c r="P39" s="2" t="s">
        <v>22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</row>
    <row r="40" spans="1:25" x14ac:dyDescent="0.25">
      <c r="A40" s="4"/>
      <c r="B40" s="4">
        <v>32</v>
      </c>
      <c r="C40" s="4">
        <v>14497</v>
      </c>
      <c r="D40" s="4" t="s">
        <v>56</v>
      </c>
      <c r="E40" s="6">
        <v>10</v>
      </c>
      <c r="F40" s="6" t="s">
        <v>24</v>
      </c>
      <c r="G40" s="6" t="s">
        <v>24</v>
      </c>
      <c r="H40" s="6"/>
      <c r="I40" s="6" t="s">
        <v>25</v>
      </c>
      <c r="J40" s="6" t="s">
        <v>25</v>
      </c>
      <c r="K40" s="6" t="s">
        <v>25</v>
      </c>
      <c r="L40" s="6" t="s">
        <v>25</v>
      </c>
      <c r="M40" s="7" t="s">
        <v>21</v>
      </c>
      <c r="N40" s="7" t="s">
        <v>21</v>
      </c>
      <c r="O40" s="7" t="s">
        <v>26</v>
      </c>
      <c r="P40" s="2" t="s">
        <v>22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</row>
    <row r="41" spans="1:25" x14ac:dyDescent="0.25">
      <c r="A41" s="4"/>
      <c r="B41" s="4">
        <v>33</v>
      </c>
      <c r="C41" s="4">
        <v>14490</v>
      </c>
      <c r="D41" s="4" t="s">
        <v>57</v>
      </c>
      <c r="E41" s="6">
        <v>10</v>
      </c>
      <c r="F41" s="6" t="s">
        <v>24</v>
      </c>
      <c r="G41" s="6" t="s">
        <v>24</v>
      </c>
      <c r="H41" s="6"/>
      <c r="I41" s="6" t="s">
        <v>25</v>
      </c>
      <c r="J41" s="6" t="s">
        <v>25</v>
      </c>
      <c r="K41" s="6" t="s">
        <v>25</v>
      </c>
      <c r="L41" s="6" t="s">
        <v>25</v>
      </c>
      <c r="M41" s="7" t="s">
        <v>21</v>
      </c>
      <c r="N41" s="7" t="s">
        <v>21</v>
      </c>
      <c r="O41" s="7" t="s">
        <v>26</v>
      </c>
      <c r="P41" s="2" t="s">
        <v>22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</row>
    <row r="42" spans="1:25" x14ac:dyDescent="0.25">
      <c r="A42" s="4"/>
      <c r="B42" s="4">
        <v>34</v>
      </c>
      <c r="C42" s="4">
        <v>14423</v>
      </c>
      <c r="D42" s="4" t="s">
        <v>58</v>
      </c>
      <c r="E42" s="6">
        <v>10</v>
      </c>
      <c r="F42" s="6" t="s">
        <v>24</v>
      </c>
      <c r="G42" s="6" t="s">
        <v>24</v>
      </c>
      <c r="H42" s="6"/>
      <c r="I42" s="6" t="s">
        <v>25</v>
      </c>
      <c r="J42" s="6" t="s">
        <v>25</v>
      </c>
      <c r="K42" s="6" t="s">
        <v>25</v>
      </c>
      <c r="L42" s="6" t="s">
        <v>25</v>
      </c>
      <c r="M42" s="7" t="s">
        <v>21</v>
      </c>
      <c r="N42" s="7" t="s">
        <v>21</v>
      </c>
      <c r="O42" s="7" t="s">
        <v>26</v>
      </c>
      <c r="P42" s="2" t="s">
        <v>22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</row>
    <row r="43" spans="1:25" x14ac:dyDescent="0.25">
      <c r="A43" s="4"/>
      <c r="B43" s="4">
        <v>35</v>
      </c>
      <c r="C43" s="4">
        <v>14557</v>
      </c>
      <c r="D43" s="4" t="s">
        <v>59</v>
      </c>
      <c r="E43" s="6">
        <v>90</v>
      </c>
      <c r="F43" s="6">
        <v>8</v>
      </c>
      <c r="G43" s="6">
        <v>8</v>
      </c>
      <c r="H43" s="6"/>
      <c r="I43" s="6"/>
      <c r="J43" s="6"/>
      <c r="K43" s="6"/>
      <c r="L43" s="6"/>
      <c r="M43" s="7">
        <f>CEILING( AVERAGE( R43,V43),1)</f>
        <v>4</v>
      </c>
      <c r="N43" s="7" t="s">
        <v>21</v>
      </c>
      <c r="O43" s="7" t="str">
        <f>IF(ISBLANK(E43),"-",IF(AND(ISBLANK(P43),Q43&gt;=65,Y43&gt;=8,S43&gt;=8,U43&gt;=65,W43&gt;=8),"Promociona",IF(AND(Q43&gt;=65,U43&gt;=65,Y43&gt;=6,OR(S43&gt;=6,T43&gt;=6),OR(W43&gt;=6,X43&gt;=6)),"Regular",IF(AND(ISBLANK(I43),Q43&gt;=65,R43&gt;=1,OR(S43&gt;=6,T43&gt;=6)),"--","Libre"))))</f>
        <v>--</v>
      </c>
      <c r="P43" s="2" t="s">
        <v>22</v>
      </c>
      <c r="Q43">
        <f>IFERROR(VALUE(E43),0)</f>
        <v>90</v>
      </c>
      <c r="R43">
        <f>IFERROR(VALUE(F43),0)</f>
        <v>8</v>
      </c>
      <c r="S43">
        <f>IFERROR(VALUE(G43),0)</f>
        <v>8</v>
      </c>
      <c r="T43">
        <f>IFERROR(VALUE(H43),0)</f>
        <v>0</v>
      </c>
      <c r="U43">
        <f>IFERROR(VALUE(I43),0)</f>
        <v>0</v>
      </c>
      <c r="V43">
        <f>IFERROR(VALUE(J43),0)</f>
        <v>0</v>
      </c>
      <c r="W43">
        <f>IFERROR(VALUE(K43),0)</f>
        <v>0</v>
      </c>
      <c r="X43">
        <f>IFERROR(VALUE(L43),0)</f>
        <v>0</v>
      </c>
      <c r="Y43">
        <f>IFERROR(VALUE(M43),0)</f>
        <v>4</v>
      </c>
    </row>
    <row r="44" spans="1:25" x14ac:dyDescent="0.25">
      <c r="A44" s="4"/>
      <c r="B44" s="4">
        <v>36</v>
      </c>
      <c r="C44" s="4">
        <v>4819</v>
      </c>
      <c r="D44" s="4" t="s">
        <v>60</v>
      </c>
      <c r="E44" s="6">
        <v>90</v>
      </c>
      <c r="F44" s="6">
        <v>8</v>
      </c>
      <c r="G44" s="6">
        <v>8</v>
      </c>
      <c r="H44" s="6"/>
      <c r="I44" s="6"/>
      <c r="J44" s="6"/>
      <c r="K44" s="6"/>
      <c r="L44" s="6"/>
      <c r="M44" s="7">
        <f>CEILING( AVERAGE( R44,V44),1)</f>
        <v>4</v>
      </c>
      <c r="N44" s="7" t="s">
        <v>21</v>
      </c>
      <c r="O44" s="7" t="str">
        <f>IF(ISBLANK(E44),"-",IF(AND(ISBLANK(P44),Q44&gt;=65,Y44&gt;=8,S44&gt;=8,U44&gt;=65,W44&gt;=8),"Promociona",IF(AND(Q44&gt;=65,U44&gt;=65,Y44&gt;=6,OR(S44&gt;=6,T44&gt;=6),OR(W44&gt;=6,X44&gt;=6)),"Regular",IF(AND(ISBLANK(I44),Q44&gt;=65,R44&gt;=1,OR(S44&gt;=6,T44&gt;=6)),"--","Libre"))))</f>
        <v>--</v>
      </c>
      <c r="P44" s="2" t="s">
        <v>22</v>
      </c>
      <c r="Q44">
        <f>IFERROR(VALUE(E44),0)</f>
        <v>90</v>
      </c>
      <c r="R44">
        <f>IFERROR(VALUE(F44),0)</f>
        <v>8</v>
      </c>
      <c r="S44">
        <f>IFERROR(VALUE(G44),0)</f>
        <v>8</v>
      </c>
      <c r="T44">
        <f>IFERROR(VALUE(H44),0)</f>
        <v>0</v>
      </c>
      <c r="U44">
        <f>IFERROR(VALUE(I44),0)</f>
        <v>0</v>
      </c>
      <c r="V44">
        <f>IFERROR(VALUE(J44),0)</f>
        <v>0</v>
      </c>
      <c r="W44">
        <f>IFERROR(VALUE(K44),0)</f>
        <v>0</v>
      </c>
      <c r="X44">
        <f>IFERROR(VALUE(L44),0)</f>
        <v>0</v>
      </c>
      <c r="Y44">
        <f>IFERROR(VALUE(M44),0)</f>
        <v>4</v>
      </c>
    </row>
    <row r="45" spans="1:25" x14ac:dyDescent="0.25">
      <c r="A45" s="4"/>
      <c r="B45" s="4">
        <v>37</v>
      </c>
      <c r="C45" s="4">
        <v>14571</v>
      </c>
      <c r="D45" s="4" t="s">
        <v>61</v>
      </c>
      <c r="E45" s="6">
        <v>10</v>
      </c>
      <c r="F45" s="6" t="s">
        <v>24</v>
      </c>
      <c r="G45" s="6" t="s">
        <v>24</v>
      </c>
      <c r="H45" s="6"/>
      <c r="I45" s="6" t="s">
        <v>25</v>
      </c>
      <c r="J45" s="6" t="s">
        <v>25</v>
      </c>
      <c r="K45" s="6" t="s">
        <v>25</v>
      </c>
      <c r="L45" s="6" t="s">
        <v>25</v>
      </c>
      <c r="M45" s="7" t="s">
        <v>21</v>
      </c>
      <c r="N45" s="7" t="s">
        <v>21</v>
      </c>
      <c r="O45" s="7" t="s">
        <v>26</v>
      </c>
      <c r="P45" s="2" t="s">
        <v>22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</row>
    <row r="46" spans="1:25" x14ac:dyDescent="0.25">
      <c r="A46" s="4"/>
      <c r="B46" s="4">
        <v>38</v>
      </c>
      <c r="C46" s="4">
        <v>14512</v>
      </c>
      <c r="D46" s="4" t="s">
        <v>62</v>
      </c>
      <c r="E46" s="6">
        <v>10</v>
      </c>
      <c r="F46" s="6" t="s">
        <v>24</v>
      </c>
      <c r="G46" s="6" t="s">
        <v>24</v>
      </c>
      <c r="H46" s="6"/>
      <c r="I46" s="6" t="s">
        <v>25</v>
      </c>
      <c r="J46" s="6" t="s">
        <v>25</v>
      </c>
      <c r="K46" s="6" t="s">
        <v>25</v>
      </c>
      <c r="L46" s="6" t="s">
        <v>25</v>
      </c>
      <c r="M46" s="7" t="s">
        <v>21</v>
      </c>
      <c r="N46" s="7" t="s">
        <v>21</v>
      </c>
      <c r="O46" s="7" t="s">
        <v>26</v>
      </c>
      <c r="P46" s="2" t="s">
        <v>22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</row>
    <row r="47" spans="1:25" x14ac:dyDescent="0.25">
      <c r="A47" s="4"/>
      <c r="B47" s="4">
        <v>39</v>
      </c>
      <c r="C47" s="4">
        <v>12627</v>
      </c>
      <c r="D47" s="4" t="s">
        <v>63</v>
      </c>
      <c r="E47" s="6">
        <v>80</v>
      </c>
      <c r="F47" s="6">
        <v>6</v>
      </c>
      <c r="G47" s="6">
        <v>6</v>
      </c>
      <c r="H47" s="6"/>
      <c r="I47" s="6"/>
      <c r="J47" s="6"/>
      <c r="K47" s="6"/>
      <c r="L47" s="6"/>
      <c r="M47" s="7">
        <f>CEILING( AVERAGE( R47,V47),1)</f>
        <v>3</v>
      </c>
      <c r="N47" s="7" t="s">
        <v>21</v>
      </c>
      <c r="O47" s="7" t="str">
        <f>IF(ISBLANK(E47),"-",IF(AND(ISBLANK(P47),Q47&gt;=65,Y47&gt;=8,S47&gt;=8,U47&gt;=65,W47&gt;=8),"Promociona",IF(AND(Q47&gt;=65,U47&gt;=65,Y47&gt;=6,OR(S47&gt;=6,T47&gt;=6),OR(W47&gt;=6,X47&gt;=6)),"Regular",IF(AND(ISBLANK(I47),Q47&gt;=65,R47&gt;=1,OR(S47&gt;=6,T47&gt;=6)),"--","Libre"))))</f>
        <v>--</v>
      </c>
      <c r="P47" s="2" t="s">
        <v>22</v>
      </c>
      <c r="Q47">
        <f>IFERROR(VALUE(E47),0)</f>
        <v>80</v>
      </c>
      <c r="R47">
        <f>IFERROR(VALUE(F47),0)</f>
        <v>6</v>
      </c>
      <c r="S47">
        <f>IFERROR(VALUE(G47),0)</f>
        <v>6</v>
      </c>
      <c r="T47">
        <f>IFERROR(VALUE(H47),0)</f>
        <v>0</v>
      </c>
      <c r="U47">
        <f>IFERROR(VALUE(I47),0)</f>
        <v>0</v>
      </c>
      <c r="V47">
        <f>IFERROR(VALUE(J47),0)</f>
        <v>0</v>
      </c>
      <c r="W47">
        <f>IFERROR(VALUE(K47),0)</f>
        <v>0</v>
      </c>
      <c r="X47">
        <f>IFERROR(VALUE(L47),0)</f>
        <v>0</v>
      </c>
      <c r="Y47">
        <f>IFERROR(VALUE(M47),0)</f>
        <v>3</v>
      </c>
    </row>
    <row r="48" spans="1:25" x14ac:dyDescent="0.25">
      <c r="A48" s="4"/>
      <c r="B48" s="4">
        <v>40</v>
      </c>
      <c r="C48" s="4">
        <v>12483</v>
      </c>
      <c r="D48" s="4" t="s">
        <v>64</v>
      </c>
      <c r="E48" s="6">
        <v>10</v>
      </c>
      <c r="F48" s="6" t="s">
        <v>24</v>
      </c>
      <c r="G48" s="6" t="s">
        <v>24</v>
      </c>
      <c r="H48" s="6"/>
      <c r="I48" s="6" t="s">
        <v>25</v>
      </c>
      <c r="J48" s="6" t="s">
        <v>25</v>
      </c>
      <c r="K48" s="6" t="s">
        <v>25</v>
      </c>
      <c r="L48" s="6" t="s">
        <v>25</v>
      </c>
      <c r="M48" s="7" t="s">
        <v>21</v>
      </c>
      <c r="N48" s="7" t="s">
        <v>21</v>
      </c>
      <c r="O48" s="7" t="s">
        <v>26</v>
      </c>
      <c r="P48" s="2" t="s">
        <v>22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</row>
    <row r="49" spans="1:25" x14ac:dyDescent="0.25">
      <c r="A49" s="4"/>
      <c r="B49" s="4">
        <v>41</v>
      </c>
      <c r="C49" s="4">
        <v>14509</v>
      </c>
      <c r="D49" s="4" t="s">
        <v>65</v>
      </c>
      <c r="E49" s="6">
        <v>10</v>
      </c>
      <c r="F49" s="6" t="s">
        <v>24</v>
      </c>
      <c r="G49" s="6" t="s">
        <v>24</v>
      </c>
      <c r="H49" s="6"/>
      <c r="I49" s="6" t="s">
        <v>25</v>
      </c>
      <c r="J49" s="6" t="s">
        <v>25</v>
      </c>
      <c r="K49" s="6" t="s">
        <v>25</v>
      </c>
      <c r="L49" s="6" t="s">
        <v>25</v>
      </c>
      <c r="M49" s="7" t="s">
        <v>21</v>
      </c>
      <c r="N49" s="7" t="s">
        <v>21</v>
      </c>
      <c r="O49" s="7" t="s">
        <v>26</v>
      </c>
      <c r="P49" s="2" t="s">
        <v>22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</row>
    <row r="50" spans="1:25" x14ac:dyDescent="0.25">
      <c r="A50" s="4"/>
      <c r="B50" s="4">
        <v>42</v>
      </c>
      <c r="C50" s="4">
        <v>14516</v>
      </c>
      <c r="D50" s="4" t="s">
        <v>66</v>
      </c>
      <c r="E50" s="6">
        <v>10</v>
      </c>
      <c r="F50" s="6" t="s">
        <v>24</v>
      </c>
      <c r="G50" s="6" t="s">
        <v>24</v>
      </c>
      <c r="H50" s="6"/>
      <c r="I50" s="6" t="s">
        <v>25</v>
      </c>
      <c r="J50" s="6" t="s">
        <v>25</v>
      </c>
      <c r="K50" s="6" t="s">
        <v>25</v>
      </c>
      <c r="L50" s="6" t="s">
        <v>25</v>
      </c>
      <c r="M50" s="7" t="s">
        <v>21</v>
      </c>
      <c r="N50" s="7" t="s">
        <v>21</v>
      </c>
      <c r="O50" s="7" t="s">
        <v>26</v>
      </c>
      <c r="P50" s="2" t="s">
        <v>22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</row>
    <row r="51" spans="1:25" x14ac:dyDescent="0.25">
      <c r="A51" s="4"/>
      <c r="B51" s="4">
        <v>43</v>
      </c>
      <c r="C51" s="4">
        <v>14549</v>
      </c>
      <c r="D51" s="4" t="s">
        <v>67</v>
      </c>
      <c r="E51" s="6">
        <v>10</v>
      </c>
      <c r="F51" s="6" t="s">
        <v>24</v>
      </c>
      <c r="G51" s="6" t="s">
        <v>24</v>
      </c>
      <c r="H51" s="6"/>
      <c r="I51" s="6" t="s">
        <v>25</v>
      </c>
      <c r="J51" s="6" t="s">
        <v>25</v>
      </c>
      <c r="K51" s="6" t="s">
        <v>25</v>
      </c>
      <c r="L51" s="6" t="s">
        <v>25</v>
      </c>
      <c r="M51" s="7" t="s">
        <v>21</v>
      </c>
      <c r="N51" s="7" t="s">
        <v>21</v>
      </c>
      <c r="O51" s="7" t="s">
        <v>26</v>
      </c>
      <c r="P51" s="2" t="s">
        <v>22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</row>
    <row r="52" spans="1:25" x14ac:dyDescent="0.25">
      <c r="A52" s="4"/>
      <c r="B52" s="4">
        <v>44</v>
      </c>
      <c r="C52" s="4">
        <v>14529</v>
      </c>
      <c r="D52" s="4" t="s">
        <v>68</v>
      </c>
      <c r="E52" s="6">
        <v>90</v>
      </c>
      <c r="F52" s="6">
        <v>8</v>
      </c>
      <c r="G52" s="6">
        <v>7</v>
      </c>
      <c r="H52" s="6"/>
      <c r="I52" s="6"/>
      <c r="J52" s="6"/>
      <c r="K52" s="6"/>
      <c r="L52" s="6"/>
      <c r="M52" s="7">
        <f>CEILING( AVERAGE( R52,V52),1)</f>
        <v>4</v>
      </c>
      <c r="N52" s="7" t="s">
        <v>21</v>
      </c>
      <c r="O52" s="7" t="str">
        <f>IF(ISBLANK(E52),"-",IF(AND(ISBLANK(P52),Q52&gt;=65,Y52&gt;=8,S52&gt;=8,U52&gt;=65,W52&gt;=8),"Promociona",IF(AND(Q52&gt;=65,U52&gt;=65,Y52&gt;=6,OR(S52&gt;=6,T52&gt;=6),OR(W52&gt;=6,X52&gt;=6)),"Regular",IF(AND(ISBLANK(I52),Q52&gt;=65,R52&gt;=1,OR(S52&gt;=6,T52&gt;=6)),"--","Libre"))))</f>
        <v>--</v>
      </c>
      <c r="P52" s="2" t="s">
        <v>22</v>
      </c>
      <c r="Q52">
        <f>IFERROR(VALUE(E52),0)</f>
        <v>90</v>
      </c>
      <c r="R52">
        <f>IFERROR(VALUE(F52),0)</f>
        <v>8</v>
      </c>
      <c r="S52">
        <f>IFERROR(VALUE(G52),0)</f>
        <v>7</v>
      </c>
      <c r="T52">
        <f>IFERROR(VALUE(H52),0)</f>
        <v>0</v>
      </c>
      <c r="U52">
        <f>IFERROR(VALUE(I52),0)</f>
        <v>0</v>
      </c>
      <c r="V52">
        <f>IFERROR(VALUE(J52),0)</f>
        <v>0</v>
      </c>
      <c r="W52">
        <f>IFERROR(VALUE(K52),0)</f>
        <v>0</v>
      </c>
      <c r="X52">
        <f>IFERROR(VALUE(L52),0)</f>
        <v>0</v>
      </c>
      <c r="Y52">
        <f>IFERROR(VALUE(M52),0)</f>
        <v>4</v>
      </c>
    </row>
    <row r="53" spans="1:25" x14ac:dyDescent="0.25">
      <c r="A53" s="4"/>
      <c r="B53" s="4">
        <v>45</v>
      </c>
      <c r="C53" s="4">
        <v>14488</v>
      </c>
      <c r="D53" s="4" t="s">
        <v>69</v>
      </c>
      <c r="E53" s="6">
        <v>90</v>
      </c>
      <c r="F53" s="6">
        <v>8</v>
      </c>
      <c r="G53" s="6">
        <v>7</v>
      </c>
      <c r="H53" s="6"/>
      <c r="I53" s="6"/>
      <c r="J53" s="6"/>
      <c r="K53" s="6"/>
      <c r="L53" s="6"/>
      <c r="M53" s="7">
        <f>CEILING( AVERAGE( R53,V53),1)</f>
        <v>4</v>
      </c>
      <c r="N53" s="7" t="s">
        <v>21</v>
      </c>
      <c r="O53" s="7" t="str">
        <f>IF(ISBLANK(E53),"-",IF(AND(ISBLANK(P53),Q53&gt;=65,Y53&gt;=8,S53&gt;=8,U53&gt;=65,W53&gt;=8),"Promociona",IF(AND(Q53&gt;=65,U53&gt;=65,Y53&gt;=6,OR(S53&gt;=6,T53&gt;=6),OR(W53&gt;=6,X53&gt;=6)),"Regular",IF(AND(ISBLANK(I53),Q53&gt;=65,R53&gt;=1,OR(S53&gt;=6,T53&gt;=6)),"--","Libre"))))</f>
        <v>--</v>
      </c>
      <c r="P53" s="2" t="s">
        <v>22</v>
      </c>
      <c r="Q53">
        <f>IFERROR(VALUE(E53),0)</f>
        <v>90</v>
      </c>
      <c r="R53">
        <f>IFERROR(VALUE(F53),0)</f>
        <v>8</v>
      </c>
      <c r="S53">
        <f>IFERROR(VALUE(G53),0)</f>
        <v>7</v>
      </c>
      <c r="T53">
        <f>IFERROR(VALUE(H53),0)</f>
        <v>0</v>
      </c>
      <c r="U53">
        <f>IFERROR(VALUE(I53),0)</f>
        <v>0</v>
      </c>
      <c r="V53">
        <f>IFERROR(VALUE(J53),0)</f>
        <v>0</v>
      </c>
      <c r="W53">
        <f>IFERROR(VALUE(K53),0)</f>
        <v>0</v>
      </c>
      <c r="X53">
        <f>IFERROR(VALUE(L53),0)</f>
        <v>0</v>
      </c>
      <c r="Y53">
        <f>IFERROR(VALUE(M53),0)</f>
        <v>4</v>
      </c>
    </row>
    <row r="54" spans="1:25" x14ac:dyDescent="0.25">
      <c r="A54" s="4"/>
      <c r="B54" s="4">
        <v>46</v>
      </c>
      <c r="C54" s="4">
        <v>12623</v>
      </c>
      <c r="D54" s="4" t="s">
        <v>70</v>
      </c>
      <c r="E54" s="6">
        <v>90</v>
      </c>
      <c r="F54" s="6">
        <v>7</v>
      </c>
      <c r="G54" s="6">
        <v>7</v>
      </c>
      <c r="H54" s="6"/>
      <c r="I54" s="6"/>
      <c r="J54" s="6"/>
      <c r="K54" s="6"/>
      <c r="L54" s="6"/>
      <c r="M54" s="7">
        <f>CEILING( AVERAGE( R54,V54),1)</f>
        <v>4</v>
      </c>
      <c r="N54" s="7" t="s">
        <v>21</v>
      </c>
      <c r="O54" s="7" t="str">
        <f>IF(ISBLANK(E54),"-",IF(AND(ISBLANK(P54),Q54&gt;=65,Y54&gt;=8,S54&gt;=8,U54&gt;=65,W54&gt;=8),"Promociona",IF(AND(Q54&gt;=65,U54&gt;=65,Y54&gt;=6,OR(S54&gt;=6,T54&gt;=6),OR(W54&gt;=6,X54&gt;=6)),"Regular",IF(AND(ISBLANK(I54),Q54&gt;=65,R54&gt;=1,OR(S54&gt;=6,T54&gt;=6)),"--","Libre"))))</f>
        <v>--</v>
      </c>
      <c r="P54" s="2" t="s">
        <v>22</v>
      </c>
      <c r="Q54">
        <f>IFERROR(VALUE(E54),0)</f>
        <v>90</v>
      </c>
      <c r="R54">
        <f>IFERROR(VALUE(F54),0)</f>
        <v>7</v>
      </c>
      <c r="S54">
        <f>IFERROR(VALUE(G54),0)</f>
        <v>7</v>
      </c>
      <c r="T54">
        <f>IFERROR(VALUE(H54),0)</f>
        <v>0</v>
      </c>
      <c r="U54">
        <f>IFERROR(VALUE(I54),0)</f>
        <v>0</v>
      </c>
      <c r="V54">
        <f>IFERROR(VALUE(J54),0)</f>
        <v>0</v>
      </c>
      <c r="W54">
        <f>IFERROR(VALUE(K54),0)</f>
        <v>0</v>
      </c>
      <c r="X54">
        <f>IFERROR(VALUE(L54),0)</f>
        <v>0</v>
      </c>
      <c r="Y54">
        <f>IFERROR(VALUE(M54),0)</f>
        <v>4</v>
      </c>
    </row>
    <row r="56" spans="1:25" x14ac:dyDescent="0.25">
      <c r="A56" t="s">
        <v>71</v>
      </c>
    </row>
    <row r="57" spans="1:25" x14ac:dyDescent="0.25">
      <c r="A57" t="s">
        <v>72</v>
      </c>
    </row>
    <row r="58" spans="1:25" x14ac:dyDescent="0.25">
      <c r="A58" t="s">
        <v>73</v>
      </c>
    </row>
    <row r="59" spans="1:25" x14ac:dyDescent="0.25">
      <c r="A59" t="s">
        <v>74</v>
      </c>
    </row>
    <row r="61" spans="1:25" x14ac:dyDescent="0.25">
      <c r="D61" t="s">
        <v>75</v>
      </c>
    </row>
    <row r="62" spans="1:25" x14ac:dyDescent="0.25">
      <c r="D62" t="s">
        <v>76</v>
      </c>
      <c r="E62">
        <v>32</v>
      </c>
    </row>
    <row r="63" spans="1:25" x14ac:dyDescent="0.25">
      <c r="H63" t="s">
        <v>77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MA13_1A2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2024-10-31T22:26:17Z</dcterms:created>
  <dcterms:modified xsi:type="dcterms:W3CDTF">2024-10-31T22:26:17Z</dcterms:modified>
</cp:coreProperties>
</file>