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PT13_1A1" sheetId="1" r:id="rId1"/>
  </sheets>
  <calcPr calcId="145621"/>
</workbook>
</file>

<file path=xl/calcChain.xml><?xml version="1.0" encoding="utf-8"?>
<calcChain xmlns="http://schemas.openxmlformats.org/spreadsheetml/2006/main">
  <c r="Y62" i="1" l="1"/>
  <c r="Y61" i="1"/>
  <c r="Y60" i="1"/>
  <c r="Y52" i="1"/>
  <c r="Y51" i="1"/>
  <c r="Y50" i="1"/>
  <c r="Y49" i="1"/>
  <c r="Y45" i="1"/>
  <c r="Y36" i="1"/>
  <c r="Y35" i="1"/>
  <c r="Y34" i="1"/>
  <c r="Y30" i="1"/>
  <c r="Y27" i="1"/>
  <c r="Y26" i="1"/>
  <c r="Y23" i="1"/>
  <c r="Y22" i="1"/>
  <c r="Y20" i="1"/>
  <c r="Y18" i="1"/>
  <c r="Y12" i="1"/>
  <c r="Y11" i="1"/>
  <c r="X62" i="1"/>
  <c r="X61" i="1"/>
  <c r="X60" i="1"/>
  <c r="X52" i="1"/>
  <c r="X51" i="1"/>
  <c r="X50" i="1"/>
  <c r="X49" i="1"/>
  <c r="X45" i="1"/>
  <c r="X36" i="1"/>
  <c r="X35" i="1"/>
  <c r="X34" i="1"/>
  <c r="X30" i="1"/>
  <c r="X27" i="1"/>
  <c r="X26" i="1"/>
  <c r="X23" i="1"/>
  <c r="X22" i="1"/>
  <c r="X20" i="1"/>
  <c r="X18" i="1"/>
  <c r="X12" i="1"/>
  <c r="X11" i="1"/>
  <c r="W62" i="1"/>
  <c r="W61" i="1"/>
  <c r="W60" i="1"/>
  <c r="W52" i="1"/>
  <c r="W51" i="1"/>
  <c r="W50" i="1"/>
  <c r="W49" i="1"/>
  <c r="W45" i="1"/>
  <c r="W36" i="1"/>
  <c r="W35" i="1"/>
  <c r="W34" i="1"/>
  <c r="W30" i="1"/>
  <c r="W27" i="1"/>
  <c r="W26" i="1"/>
  <c r="W23" i="1"/>
  <c r="W22" i="1"/>
  <c r="W20" i="1"/>
  <c r="W18" i="1"/>
  <c r="W12" i="1"/>
  <c r="W11" i="1"/>
  <c r="V62" i="1"/>
  <c r="V61" i="1"/>
  <c r="V60" i="1"/>
  <c r="V52" i="1"/>
  <c r="V51" i="1"/>
  <c r="V50" i="1"/>
  <c r="V49" i="1"/>
  <c r="V45" i="1"/>
  <c r="V36" i="1"/>
  <c r="V35" i="1"/>
  <c r="V34" i="1"/>
  <c r="V30" i="1"/>
  <c r="V27" i="1"/>
  <c r="V26" i="1"/>
  <c r="V23" i="1"/>
  <c r="V22" i="1"/>
  <c r="V20" i="1"/>
  <c r="V18" i="1"/>
  <c r="V12" i="1"/>
  <c r="V11" i="1"/>
  <c r="U62" i="1"/>
  <c r="U61" i="1"/>
  <c r="U60" i="1"/>
  <c r="U52" i="1"/>
  <c r="U51" i="1"/>
  <c r="U50" i="1"/>
  <c r="U49" i="1"/>
  <c r="U45" i="1"/>
  <c r="U36" i="1"/>
  <c r="U35" i="1"/>
  <c r="U34" i="1"/>
  <c r="U30" i="1"/>
  <c r="U27" i="1"/>
  <c r="U26" i="1"/>
  <c r="U23" i="1"/>
  <c r="U22" i="1"/>
  <c r="U20" i="1"/>
  <c r="U18" i="1"/>
  <c r="U12" i="1"/>
  <c r="U11" i="1"/>
  <c r="T62" i="1"/>
  <c r="T61" i="1"/>
  <c r="T60" i="1"/>
  <c r="T52" i="1"/>
  <c r="T51" i="1"/>
  <c r="T50" i="1"/>
  <c r="T49" i="1"/>
  <c r="T45" i="1"/>
  <c r="T36" i="1"/>
  <c r="T35" i="1"/>
  <c r="T34" i="1"/>
  <c r="T30" i="1"/>
  <c r="T27" i="1"/>
  <c r="T26" i="1"/>
  <c r="T23" i="1"/>
  <c r="T22" i="1"/>
  <c r="T20" i="1"/>
  <c r="T18" i="1"/>
  <c r="T12" i="1"/>
  <c r="T11" i="1"/>
  <c r="S62" i="1"/>
  <c r="S61" i="1"/>
  <c r="S60" i="1"/>
  <c r="S52" i="1"/>
  <c r="S51" i="1"/>
  <c r="S50" i="1"/>
  <c r="S49" i="1"/>
  <c r="S45" i="1"/>
  <c r="S36" i="1"/>
  <c r="S35" i="1"/>
  <c r="S34" i="1"/>
  <c r="S30" i="1"/>
  <c r="S27" i="1"/>
  <c r="S26" i="1"/>
  <c r="S23" i="1"/>
  <c r="S22" i="1"/>
  <c r="S20" i="1"/>
  <c r="S18" i="1"/>
  <c r="S12" i="1"/>
  <c r="S11" i="1"/>
  <c r="R62" i="1"/>
  <c r="R61" i="1"/>
  <c r="R60" i="1"/>
  <c r="R52" i="1"/>
  <c r="R51" i="1"/>
  <c r="R50" i="1"/>
  <c r="R49" i="1"/>
  <c r="R45" i="1"/>
  <c r="R36" i="1"/>
  <c r="R35" i="1"/>
  <c r="R34" i="1"/>
  <c r="R30" i="1"/>
  <c r="R27" i="1"/>
  <c r="R26" i="1"/>
  <c r="R23" i="1"/>
  <c r="R22" i="1"/>
  <c r="R20" i="1"/>
  <c r="R18" i="1"/>
  <c r="R12" i="1"/>
  <c r="R11" i="1"/>
  <c r="Q62" i="1"/>
  <c r="Q61" i="1"/>
  <c r="Q60" i="1"/>
  <c r="Q52" i="1"/>
  <c r="Q51" i="1"/>
  <c r="Q50" i="1"/>
  <c r="Q49" i="1"/>
  <c r="Q45" i="1"/>
  <c r="Q36" i="1"/>
  <c r="Q35" i="1"/>
  <c r="Q34" i="1"/>
  <c r="Q30" i="1"/>
  <c r="Q27" i="1"/>
  <c r="Q26" i="1"/>
  <c r="Q23" i="1"/>
  <c r="Q22" i="1"/>
  <c r="Q20" i="1"/>
  <c r="Q18" i="1"/>
  <c r="Q12" i="1"/>
  <c r="Q11" i="1"/>
  <c r="O62" i="1"/>
  <c r="O61" i="1"/>
  <c r="O60" i="1"/>
  <c r="O52" i="1"/>
  <c r="O51" i="1"/>
  <c r="O50" i="1"/>
  <c r="O49" i="1"/>
  <c r="O45" i="1"/>
  <c r="O36" i="1"/>
  <c r="O35" i="1"/>
  <c r="O34" i="1"/>
  <c r="O30" i="1"/>
  <c r="O27" i="1"/>
  <c r="O26" i="1"/>
  <c r="O23" i="1"/>
  <c r="O22" i="1"/>
  <c r="O20" i="1"/>
  <c r="O18" i="1"/>
  <c r="O12" i="1"/>
  <c r="O11" i="1"/>
  <c r="M62" i="1"/>
  <c r="M61" i="1"/>
  <c r="M60" i="1"/>
  <c r="M52" i="1"/>
  <c r="M51" i="1"/>
  <c r="M50" i="1"/>
  <c r="M49" i="1"/>
  <c r="M45" i="1"/>
  <c r="M36" i="1"/>
  <c r="M35" i="1"/>
  <c r="M34" i="1"/>
  <c r="M30" i="1"/>
  <c r="M27" i="1"/>
  <c r="M26" i="1"/>
  <c r="M23" i="1"/>
  <c r="M22" i="1"/>
  <c r="M20" i="1"/>
  <c r="M18" i="1"/>
  <c r="M12" i="1"/>
  <c r="M11" i="1"/>
</calcChain>
</file>

<file path=xl/sharedStrings.xml><?xml version="1.0" encoding="utf-8"?>
<sst xmlns="http://schemas.openxmlformats.org/spreadsheetml/2006/main" count="450" uniqueCount="87">
  <si>
    <t xml:space="preserve">       INFORME DE SITUACION ACADEMICA DE ALUMNOS</t>
  </si>
  <si>
    <t>Cursada N°: 8059</t>
  </si>
  <si>
    <t xml:space="preserve">Carrera:     TECNICO SUPERIOR EN PETROLEO (2011)               </t>
  </si>
  <si>
    <t>Ciclo: 1</t>
  </si>
  <si>
    <t xml:space="preserve">Espacio:     SEGURIDAD E HIGIENE INDUSTR.  </t>
  </si>
  <si>
    <t>(PT13)    1-A  1  Anual        2024</t>
  </si>
  <si>
    <t xml:space="preserve">Docente:      LUCERO, Claudia Verónica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</si>
  <si>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</si>
  <si>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</si>
  <si>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</si>
  <si>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</si>
  <si>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</si>
  <si>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</si>
  <si>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</si>
  <si>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</si>
  <si>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</si>
  <si>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</si>
  <si>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</si>
  <si>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</si>
  <si>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</si>
  <si>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AGUILAR SERON, Milagros Araceli Aldana  </t>
  </si>
  <si>
    <t>A</t>
  </si>
  <si>
    <t>-</t>
  </si>
  <si>
    <t xml:space="preserve">  </t>
  </si>
  <si>
    <t>Libre</t>
  </si>
  <si>
    <t>espacio sin promoción</t>
  </si>
  <si>
    <t xml:space="preserve">AMARILLA, Braian Daniel                 </t>
  </si>
  <si>
    <t xml:space="preserve">BARRIOS, Nicolas Sebastian              </t>
  </si>
  <si>
    <t xml:space="preserve">BENITEZ, Edgar Gabriel                  </t>
  </si>
  <si>
    <t xml:space="preserve">CABRERA, Joel Exequiel                  </t>
  </si>
  <si>
    <t xml:space="preserve">CAMPILLAY, Gimena Micaela               </t>
  </si>
  <si>
    <t xml:space="preserve">CATALDO, Leandro Jos                    </t>
  </si>
  <si>
    <t xml:space="preserve">CERDá, Ezequiel Mariano                 </t>
  </si>
  <si>
    <t xml:space="preserve">CHAVARRIA, Cristian Tomas               </t>
  </si>
  <si>
    <t xml:space="preserve">CORONEL, Dana Aylen                     </t>
  </si>
  <si>
    <t xml:space="preserve">CORONEL, Mia Delfina                    </t>
  </si>
  <si>
    <t xml:space="preserve">DO SANTOS SOTO, Mariana Soledad         </t>
  </si>
  <si>
    <t xml:space="preserve">FERVENZA, Brenda Daiana                 </t>
  </si>
  <si>
    <t xml:space="preserve">GALARZA, Valentina Elizabeth            </t>
  </si>
  <si>
    <t xml:space="preserve">GALEANO, Ezequiel Raul                  </t>
  </si>
  <si>
    <t xml:space="preserve">GAONA, Mariel Elisabet                  </t>
  </si>
  <si>
    <t xml:space="preserve">GOMEZ, Rodrigio Matias                  </t>
  </si>
  <si>
    <t xml:space="preserve">GONZALEZ, Milagros Abigail              </t>
  </si>
  <si>
    <t xml:space="preserve">HERNANDEZ VILLEGAS, Sandra Noemi        </t>
  </si>
  <si>
    <t xml:space="preserve">JACAMO, Jenifer Aylen                   </t>
  </si>
  <si>
    <t xml:space="preserve">LAMAS, Alvaro Esteban                   </t>
  </si>
  <si>
    <t xml:space="preserve">LANARO, Lucia Micaela                   </t>
  </si>
  <si>
    <t xml:space="preserve">LOBERCHE, Matias Nahuel                 </t>
  </si>
  <si>
    <t xml:space="preserve">LOZANO, Jeremías Hernan                 </t>
  </si>
  <si>
    <t xml:space="preserve">MALDONADO, Matias Ezequiel              </t>
  </si>
  <si>
    <t xml:space="preserve">MEDINA, Sergio                          </t>
  </si>
  <si>
    <t xml:space="preserve">MIRANDA AGUILAR, Daniel Jesus           </t>
  </si>
  <si>
    <t xml:space="preserve">MONSERRAT, Edgar Augusto                </t>
  </si>
  <si>
    <t xml:space="preserve">OCAMPO, Ernesto Daniel                  </t>
  </si>
  <si>
    <t xml:space="preserve">OLMEDO, Yohana Elisabeth                </t>
  </si>
  <si>
    <t xml:space="preserve">OLMO LUNA, Melani Ayelen                </t>
  </si>
  <si>
    <t xml:space="preserve">OVEJERO, Yanina Belen                   </t>
  </si>
  <si>
    <t xml:space="preserve">PAWLIZKI, Anibal Alfonso                </t>
  </si>
  <si>
    <t xml:space="preserve">PAYAL, Renzo Armando                    </t>
  </si>
  <si>
    <t xml:space="preserve">PEREZ, Angel Gaston                     </t>
  </si>
  <si>
    <t xml:space="preserve">PIEDRABUENA KOLECSNIK, Sofia Belen      </t>
  </si>
  <si>
    <t xml:space="preserve">RAMIREZ, Mateo Nicolas                  </t>
  </si>
  <si>
    <t xml:space="preserve">RIVEROS, Alejandro Manuel               </t>
  </si>
  <si>
    <t xml:space="preserve">ROMERO ROSARIO, Nayely Michell          </t>
  </si>
  <si>
    <t xml:space="preserve">ROMERO, Daiana Belén                    </t>
  </si>
  <si>
    <t xml:space="preserve">ROMERO, Manuel Fernando                 </t>
  </si>
  <si>
    <t xml:space="preserve">RUIZ CARCAMO,  Ignacio Nicolas          </t>
  </si>
  <si>
    <t xml:space="preserve">RUIZ MILLACAHUIN, Daniel Eduardo        </t>
  </si>
  <si>
    <t xml:space="preserve">SANCHEZ, Giovanni Marcelo               </t>
  </si>
  <si>
    <t xml:space="preserve">SILVA, Jose Lautaro                     </t>
  </si>
  <si>
    <t xml:space="preserve">SOSA, Leo Damián                        </t>
  </si>
  <si>
    <t xml:space="preserve">SOSA, Luisa Micaela                     </t>
  </si>
  <si>
    <t xml:space="preserve">TOFFOLI DINOLFO, Nicolas Ariel          </t>
  </si>
  <si>
    <t xml:space="preserve">VARGAS AGUILAR, Aldana Aylen            </t>
  </si>
  <si>
    <t xml:space="preserve">VARGAS LAWRENCE, Elias Alejandro        </t>
  </si>
  <si>
    <t xml:space="preserve">VEGA, Gimena Yael                       </t>
  </si>
  <si>
    <t xml:space="preserve">VELAZQUEZ HERMOSILLA, Javiera Patricia  </t>
  </si>
  <si>
    <t xml:space="preserve">VIDAL VERA, Tamara Daniela              </t>
  </si>
  <si>
    <t xml:space="preserve">VILLAR SEGURA, Joel                     </t>
  </si>
  <si>
    <t xml:space="preserve">VILLARROEL GUERRERO, Bruno Azarías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</si>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</sst>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2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14023</v>
      </c>
      <c r="D9" s="4" t="s">
        <v>20</v>
      </c>
      <c r="E9" s="6">
        <v>10</v>
      </c>
      <c r="F9" s="6" t="s">
        <v>21</v>
      </c>
      <c r="G9" s="6" t="s">
        <v>21</v>
      </c>
      <c r="H9" s="6"/>
      <c r="I9" s="6" t="s">
        <v>22</v>
      </c>
      <c r="J9" s="6" t="s">
        <v>22</v>
      </c>
      <c r="K9" s="6" t="s">
        <v>22</v>
      </c>
      <c r="L9" s="6" t="s">
        <v>22</v>
      </c>
      <c r="M9" s="7" t="s">
        <v>23</v>
      </c>
      <c r="N9" s="7" t="s">
        <v>23</v>
      </c>
      <c r="O9" s="7" t="s">
        <v>24</v>
      </c>
      <c r="P9" s="2" t="s">
        <v>25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13580</v>
      </c>
      <c r="D10" s="4" t="s">
        <v>26</v>
      </c>
      <c r="E10" s="6">
        <v>40</v>
      </c>
      <c r="F10" s="6" t="s">
        <v>21</v>
      </c>
      <c r="G10" s="6" t="s">
        <v>21</v>
      </c>
      <c r="H10" s="6"/>
      <c r="I10" s="6" t="s">
        <v>22</v>
      </c>
      <c r="J10" s="6" t="s">
        <v>22</v>
      </c>
      <c r="K10" s="6" t="s">
        <v>22</v>
      </c>
      <c r="L10" s="6" t="s">
        <v>22</v>
      </c>
      <c r="M10" s="7" t="s">
        <v>23</v>
      </c>
      <c r="N10" s="7" t="s">
        <v>23</v>
      </c>
      <c r="O10" s="7" t="s">
        <v>24</v>
      </c>
      <c r="P10" s="2" t="s">
        <v>25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9213</v>
      </c>
      <c r="D11" s="4" t="s">
        <v>27</v>
      </c>
      <c r="E11" s="6">
        <v>85</v>
      </c>
      <c r="F11" s="6">
        <v>6</v>
      </c>
      <c r="G11" s="6">
        <v>4</v>
      </c>
      <c r="H11" s="6">
        <v>8</v>
      </c>
      <c r="I11" s="6"/>
      <c r="J11" s="6"/>
      <c r="K11" s="6"/>
      <c r="L11" s="6"/>
      <c r="M11" s="7">
        <f>CEILING( AVERAGE( R11,V11),1)</f>
        <v>3</v>
      </c>
      <c r="N11" s="7" t="s">
        <v>23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25</v>
      </c>
      <c r="Q11">
        <f>IFERROR(VALUE(E11),0)</f>
        <v>85</v>
      </c>
      <c r="R11">
        <f>IFERROR(VALUE(F11),0)</f>
        <v>6</v>
      </c>
      <c r="S11">
        <f>IFERROR(VALUE(G11),0)</f>
        <v>4</v>
      </c>
      <c r="T11">
        <f>IFERROR(VALUE(H11),0)</f>
        <v>8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3</v>
      </c>
    </row>
    <row r="12" spans="1:25" x14ac:dyDescent="0.25">
      <c r="A12" s="4"/>
      <c r="B12" s="4">
        <v>4</v>
      </c>
      <c r="C12" s="4">
        <v>14478</v>
      </c>
      <c r="D12" s="4" t="s">
        <v>28</v>
      </c>
      <c r="E12" s="6">
        <v>85</v>
      </c>
      <c r="F12" s="6">
        <v>6</v>
      </c>
      <c r="G12" s="6">
        <v>6</v>
      </c>
      <c r="H12" s="6"/>
      <c r="I12" s="6"/>
      <c r="J12" s="6"/>
      <c r="K12" s="6"/>
      <c r="L12" s="6"/>
      <c r="M12" s="7">
        <f>CEILING( AVERAGE( R12,V12),1)</f>
        <v>3</v>
      </c>
      <c r="N12" s="7" t="s">
        <v>23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25</v>
      </c>
      <c r="Q12">
        <f>IFERROR(VALUE(E12),0)</f>
        <v>85</v>
      </c>
      <c r="R12">
        <f>IFERROR(VALUE(F12),0)</f>
        <v>6</v>
      </c>
      <c r="S12">
        <f>IFERROR(VALUE(G12),0)</f>
        <v>6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3</v>
      </c>
    </row>
    <row r="13" spans="1:25" x14ac:dyDescent="0.25">
      <c r="A13" s="4"/>
      <c r="B13" s="4">
        <v>5</v>
      </c>
      <c r="C13" s="4">
        <v>14017</v>
      </c>
      <c r="D13" s="4" t="s">
        <v>29</v>
      </c>
      <c r="E13" s="6">
        <v>0</v>
      </c>
      <c r="F13" s="6" t="s">
        <v>21</v>
      </c>
      <c r="G13" s="6" t="s">
        <v>21</v>
      </c>
      <c r="H13" s="6"/>
      <c r="I13" s="6" t="s">
        <v>22</v>
      </c>
      <c r="J13" s="6" t="s">
        <v>22</v>
      </c>
      <c r="K13" s="6" t="s">
        <v>22</v>
      </c>
      <c r="L13" s="6" t="s">
        <v>22</v>
      </c>
      <c r="M13" s="7" t="s">
        <v>23</v>
      </c>
      <c r="N13" s="7" t="s">
        <v>23</v>
      </c>
      <c r="O13" s="7" t="s">
        <v>24</v>
      </c>
      <c r="P13" s="2" t="s">
        <v>25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14555</v>
      </c>
      <c r="D14" s="4" t="s">
        <v>30</v>
      </c>
      <c r="E14" s="6">
        <v>0</v>
      </c>
      <c r="F14" s="6" t="s">
        <v>21</v>
      </c>
      <c r="G14" s="6" t="s">
        <v>21</v>
      </c>
      <c r="H14" s="6"/>
      <c r="I14" s="6" t="s">
        <v>22</v>
      </c>
      <c r="J14" s="6" t="s">
        <v>22</v>
      </c>
      <c r="K14" s="6" t="s">
        <v>22</v>
      </c>
      <c r="L14" s="6" t="s">
        <v>22</v>
      </c>
      <c r="M14" s="7" t="s">
        <v>23</v>
      </c>
      <c r="N14" s="7" t="s">
        <v>23</v>
      </c>
      <c r="O14" s="7" t="s">
        <v>24</v>
      </c>
      <c r="P14" s="2" t="s">
        <v>25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14496</v>
      </c>
      <c r="D15" s="4" t="s">
        <v>31</v>
      </c>
      <c r="E15" s="6">
        <v>0</v>
      </c>
      <c r="F15" s="6" t="s">
        <v>21</v>
      </c>
      <c r="G15" s="6" t="s">
        <v>21</v>
      </c>
      <c r="H15" s="6"/>
      <c r="I15" s="6" t="s">
        <v>22</v>
      </c>
      <c r="J15" s="6" t="s">
        <v>22</v>
      </c>
      <c r="K15" s="6" t="s">
        <v>22</v>
      </c>
      <c r="L15" s="6" t="s">
        <v>22</v>
      </c>
      <c r="M15" s="7" t="s">
        <v>23</v>
      </c>
      <c r="N15" s="7" t="s">
        <v>23</v>
      </c>
      <c r="O15" s="7" t="s">
        <v>24</v>
      </c>
      <c r="P15" s="2" t="s">
        <v>25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14414</v>
      </c>
      <c r="D16" s="4" t="s">
        <v>32</v>
      </c>
      <c r="E16" s="6">
        <v>80</v>
      </c>
      <c r="F16" s="6">
        <v>6</v>
      </c>
      <c r="G16" s="6">
        <v>3</v>
      </c>
      <c r="H16" s="6"/>
      <c r="I16" s="6" t="s">
        <v>22</v>
      </c>
      <c r="J16" s="6" t="s">
        <v>22</v>
      </c>
      <c r="K16" s="6" t="s">
        <v>22</v>
      </c>
      <c r="L16" s="6" t="s">
        <v>22</v>
      </c>
      <c r="M16" s="7" t="s">
        <v>23</v>
      </c>
      <c r="N16" s="7" t="s">
        <v>23</v>
      </c>
      <c r="O16" s="7" t="s">
        <v>24</v>
      </c>
      <c r="P16" s="2" t="s">
        <v>25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14542</v>
      </c>
      <c r="D17" s="4" t="s">
        <v>33</v>
      </c>
      <c r="E17" s="6">
        <v>15</v>
      </c>
      <c r="F17" s="6" t="s">
        <v>21</v>
      </c>
      <c r="G17" s="6" t="s">
        <v>21</v>
      </c>
      <c r="H17" s="6"/>
      <c r="I17" s="6" t="s">
        <v>22</v>
      </c>
      <c r="J17" s="6" t="s">
        <v>22</v>
      </c>
      <c r="K17" s="6" t="s">
        <v>22</v>
      </c>
      <c r="L17" s="6" t="s">
        <v>22</v>
      </c>
      <c r="M17" s="7" t="s">
        <v>23</v>
      </c>
      <c r="N17" s="7" t="s">
        <v>23</v>
      </c>
      <c r="O17" s="7" t="s">
        <v>24</v>
      </c>
      <c r="P17" s="2" t="s">
        <v>25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14530</v>
      </c>
      <c r="D18" s="4" t="s">
        <v>34</v>
      </c>
      <c r="E18" s="6">
        <v>85</v>
      </c>
      <c r="F18" s="6">
        <v>6</v>
      </c>
      <c r="G18" s="6">
        <v>6</v>
      </c>
      <c r="H18" s="6"/>
      <c r="I18" s="6"/>
      <c r="J18" s="6"/>
      <c r="K18" s="6"/>
      <c r="L18" s="6"/>
      <c r="M18" s="7">
        <f>CEILING( AVERAGE( R18,V18),1)</f>
        <v>3</v>
      </c>
      <c r="N18" s="7" t="s">
        <v>23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25</v>
      </c>
      <c r="Q18">
        <f>IFERROR(VALUE(E18),0)</f>
        <v>85</v>
      </c>
      <c r="R18">
        <f>IFERROR(VALUE(F18),0)</f>
        <v>6</v>
      </c>
      <c r="S18">
        <f>IFERROR(VALUE(G18),0)</f>
        <v>6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3</v>
      </c>
    </row>
    <row r="19" spans="1:25" x14ac:dyDescent="0.25">
      <c r="A19" s="4"/>
      <c r="B19" s="4">
        <v>11</v>
      </c>
      <c r="C19" s="4">
        <v>14402</v>
      </c>
      <c r="D19" s="4" t="s">
        <v>35</v>
      </c>
      <c r="E19" s="6">
        <v>10</v>
      </c>
      <c r="F19" s="6">
        <v>6</v>
      </c>
      <c r="G19" s="6">
        <v>2</v>
      </c>
      <c r="H19" s="6"/>
      <c r="I19" s="6" t="s">
        <v>22</v>
      </c>
      <c r="J19" s="6" t="s">
        <v>22</v>
      </c>
      <c r="K19" s="6" t="s">
        <v>22</v>
      </c>
      <c r="L19" s="6" t="s">
        <v>22</v>
      </c>
      <c r="M19" s="7" t="s">
        <v>23</v>
      </c>
      <c r="N19" s="7" t="s">
        <v>23</v>
      </c>
      <c r="O19" s="7" t="s">
        <v>24</v>
      </c>
      <c r="P19" s="2" t="s">
        <v>25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14479</v>
      </c>
      <c r="D20" s="4" t="s">
        <v>36</v>
      </c>
      <c r="E20" s="6">
        <v>85</v>
      </c>
      <c r="F20" s="6">
        <v>8</v>
      </c>
      <c r="G20" s="6">
        <v>8</v>
      </c>
      <c r="H20" s="6"/>
      <c r="I20" s="6"/>
      <c r="J20" s="6"/>
      <c r="K20" s="6"/>
      <c r="L20" s="6"/>
      <c r="M20" s="7">
        <f>CEILING( AVERAGE( R20,V20),1)</f>
        <v>4</v>
      </c>
      <c r="N20" s="7" t="s">
        <v>23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25</v>
      </c>
      <c r="Q20">
        <f>IFERROR(VALUE(E20),0)</f>
        <v>85</v>
      </c>
      <c r="R20">
        <f>IFERROR(VALUE(F20),0)</f>
        <v>8</v>
      </c>
      <c r="S20">
        <f>IFERROR(VALUE(G20),0)</f>
        <v>8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14400</v>
      </c>
      <c r="D21" s="4" t="s">
        <v>37</v>
      </c>
      <c r="E21" s="6">
        <v>25</v>
      </c>
      <c r="F21" s="6" t="s">
        <v>21</v>
      </c>
      <c r="G21" s="6" t="s">
        <v>21</v>
      </c>
      <c r="H21" s="6"/>
      <c r="I21" s="6" t="s">
        <v>22</v>
      </c>
      <c r="J21" s="6" t="s">
        <v>22</v>
      </c>
      <c r="K21" s="6" t="s">
        <v>22</v>
      </c>
      <c r="L21" s="6" t="s">
        <v>22</v>
      </c>
      <c r="M21" s="7" t="s">
        <v>23</v>
      </c>
      <c r="N21" s="7" t="s">
        <v>23</v>
      </c>
      <c r="O21" s="7" t="s">
        <v>24</v>
      </c>
      <c r="P21" s="2" t="s">
        <v>25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14387</v>
      </c>
      <c r="D22" s="4" t="s">
        <v>38</v>
      </c>
      <c r="E22" s="6">
        <v>90</v>
      </c>
      <c r="F22" s="6">
        <v>6</v>
      </c>
      <c r="G22" s="6">
        <v>6</v>
      </c>
      <c r="H22" s="6"/>
      <c r="I22" s="6"/>
      <c r="J22" s="6"/>
      <c r="K22" s="6"/>
      <c r="L22" s="6"/>
      <c r="M22" s="7">
        <f>CEILING( AVERAGE( R22,V22),1)</f>
        <v>3</v>
      </c>
      <c r="N22" s="7" t="s">
        <v>23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25</v>
      </c>
      <c r="Q22">
        <f>IFERROR(VALUE(E22),0)</f>
        <v>90</v>
      </c>
      <c r="R22">
        <f>IFERROR(VALUE(F22),0)</f>
        <v>6</v>
      </c>
      <c r="S22">
        <f>IFERROR(VALUE(G22),0)</f>
        <v>6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3</v>
      </c>
    </row>
    <row r="23" spans="1:25" x14ac:dyDescent="0.25">
      <c r="A23" s="4"/>
      <c r="B23" s="4">
        <v>15</v>
      </c>
      <c r="C23" s="4">
        <v>14510</v>
      </c>
      <c r="D23" s="4" t="s">
        <v>39</v>
      </c>
      <c r="E23" s="6">
        <v>80</v>
      </c>
      <c r="F23" s="6">
        <v>8</v>
      </c>
      <c r="G23" s="6">
        <v>6</v>
      </c>
      <c r="H23" s="6"/>
      <c r="I23" s="6"/>
      <c r="J23" s="6"/>
      <c r="K23" s="6"/>
      <c r="L23" s="6"/>
      <c r="M23" s="7">
        <f>CEILING( AVERAGE( R23,V23),1)</f>
        <v>4</v>
      </c>
      <c r="N23" s="7" t="s">
        <v>23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25</v>
      </c>
      <c r="Q23">
        <f>IFERROR(VALUE(E23),0)</f>
        <v>80</v>
      </c>
      <c r="R23">
        <f>IFERROR(VALUE(F23),0)</f>
        <v>8</v>
      </c>
      <c r="S23">
        <f>IFERROR(VALUE(G23),0)</f>
        <v>6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4</v>
      </c>
    </row>
    <row r="24" spans="1:25" x14ac:dyDescent="0.25">
      <c r="A24" s="4"/>
      <c r="B24" s="4">
        <v>16</v>
      </c>
      <c r="C24" s="4">
        <v>14398</v>
      </c>
      <c r="D24" s="4" t="s">
        <v>40</v>
      </c>
      <c r="E24" s="6">
        <v>5</v>
      </c>
      <c r="F24" s="6" t="s">
        <v>21</v>
      </c>
      <c r="G24" s="6" t="s">
        <v>21</v>
      </c>
      <c r="H24" s="6"/>
      <c r="I24" s="6" t="s">
        <v>22</v>
      </c>
      <c r="J24" s="6" t="s">
        <v>22</v>
      </c>
      <c r="K24" s="6" t="s">
        <v>22</v>
      </c>
      <c r="L24" s="6" t="s">
        <v>22</v>
      </c>
      <c r="M24" s="7" t="s">
        <v>23</v>
      </c>
      <c r="N24" s="7" t="s">
        <v>23</v>
      </c>
      <c r="O24" s="7" t="s">
        <v>24</v>
      </c>
      <c r="P24" s="2" t="s">
        <v>25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14373</v>
      </c>
      <c r="D25" s="4" t="s">
        <v>41</v>
      </c>
      <c r="E25" s="6">
        <v>80</v>
      </c>
      <c r="F25" s="6">
        <v>6</v>
      </c>
      <c r="G25" s="6" t="s">
        <v>21</v>
      </c>
      <c r="H25" s="6" t="s">
        <v>21</v>
      </c>
      <c r="I25" s="6" t="s">
        <v>22</v>
      </c>
      <c r="J25" s="6" t="s">
        <v>22</v>
      </c>
      <c r="K25" s="6" t="s">
        <v>22</v>
      </c>
      <c r="L25" s="6" t="s">
        <v>22</v>
      </c>
      <c r="M25" s="7" t="s">
        <v>23</v>
      </c>
      <c r="N25" s="7" t="s">
        <v>23</v>
      </c>
      <c r="O25" s="7" t="s">
        <v>24</v>
      </c>
      <c r="P25" s="2" t="s">
        <v>25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14045</v>
      </c>
      <c r="D26" s="4" t="s">
        <v>42</v>
      </c>
      <c r="E26" s="6">
        <v>80</v>
      </c>
      <c r="F26" s="6">
        <v>6</v>
      </c>
      <c r="G26" s="6">
        <v>7</v>
      </c>
      <c r="H26" s="6"/>
      <c r="I26" s="6"/>
      <c r="J26" s="6"/>
      <c r="K26" s="6"/>
      <c r="L26" s="6"/>
      <c r="M26" s="7">
        <f>CEILING( AVERAGE( R26,V26),1)</f>
        <v>3</v>
      </c>
      <c r="N26" s="7" t="s">
        <v>23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25</v>
      </c>
      <c r="Q26">
        <f>IFERROR(VALUE(E26),0)</f>
        <v>80</v>
      </c>
      <c r="R26">
        <f>IFERROR(VALUE(F26),0)</f>
        <v>6</v>
      </c>
      <c r="S26">
        <f>IFERROR(VALUE(G26),0)</f>
        <v>7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3</v>
      </c>
    </row>
    <row r="27" spans="1:25" x14ac:dyDescent="0.25">
      <c r="A27" s="4"/>
      <c r="B27" s="4">
        <v>19</v>
      </c>
      <c r="C27" s="4">
        <v>14470</v>
      </c>
      <c r="D27" s="4" t="s">
        <v>43</v>
      </c>
      <c r="E27" s="6">
        <v>85</v>
      </c>
      <c r="F27" s="6">
        <v>8</v>
      </c>
      <c r="G27" s="6">
        <v>6</v>
      </c>
      <c r="H27" s="6"/>
      <c r="I27" s="6"/>
      <c r="J27" s="6"/>
      <c r="K27" s="6"/>
      <c r="L27" s="6"/>
      <c r="M27" s="7">
        <f>CEILING( AVERAGE( R27,V27),1)</f>
        <v>4</v>
      </c>
      <c r="N27" s="7" t="s">
        <v>23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25</v>
      </c>
      <c r="Q27">
        <f>IFERROR(VALUE(E27),0)</f>
        <v>85</v>
      </c>
      <c r="R27">
        <f>IFERROR(VALUE(F27),0)</f>
        <v>8</v>
      </c>
      <c r="S27">
        <f>IFERROR(VALUE(G27),0)</f>
        <v>6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14528</v>
      </c>
      <c r="D28" s="4" t="s">
        <v>44</v>
      </c>
      <c r="E28" s="6">
        <v>0</v>
      </c>
      <c r="F28" s="6" t="s">
        <v>21</v>
      </c>
      <c r="G28" s="6" t="s">
        <v>21</v>
      </c>
      <c r="H28" s="6"/>
      <c r="I28" s="6" t="s">
        <v>22</v>
      </c>
      <c r="J28" s="6" t="s">
        <v>22</v>
      </c>
      <c r="K28" s="6" t="s">
        <v>22</v>
      </c>
      <c r="L28" s="6" t="s">
        <v>22</v>
      </c>
      <c r="M28" s="7" t="s">
        <v>23</v>
      </c>
      <c r="N28" s="7" t="s">
        <v>23</v>
      </c>
      <c r="O28" s="7" t="s">
        <v>24</v>
      </c>
      <c r="P28" s="2" t="s">
        <v>25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14524</v>
      </c>
      <c r="D29" s="4" t="s">
        <v>45</v>
      </c>
      <c r="E29" s="6">
        <v>5</v>
      </c>
      <c r="F29" s="6" t="s">
        <v>21</v>
      </c>
      <c r="G29" s="6" t="s">
        <v>21</v>
      </c>
      <c r="H29" s="6"/>
      <c r="I29" s="6" t="s">
        <v>22</v>
      </c>
      <c r="J29" s="6" t="s">
        <v>22</v>
      </c>
      <c r="K29" s="6" t="s">
        <v>22</v>
      </c>
      <c r="L29" s="6" t="s">
        <v>22</v>
      </c>
      <c r="M29" s="7" t="s">
        <v>23</v>
      </c>
      <c r="N29" s="7" t="s">
        <v>23</v>
      </c>
      <c r="O29" s="7" t="s">
        <v>24</v>
      </c>
      <c r="P29" s="2" t="s">
        <v>25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14544</v>
      </c>
      <c r="D30" s="4" t="s">
        <v>46</v>
      </c>
      <c r="E30" s="6">
        <v>85</v>
      </c>
      <c r="F30" s="6">
        <v>8</v>
      </c>
      <c r="G30" s="6">
        <v>10</v>
      </c>
      <c r="H30" s="6"/>
      <c r="I30" s="6"/>
      <c r="J30" s="6"/>
      <c r="K30" s="6"/>
      <c r="L30" s="6"/>
      <c r="M30" s="7">
        <f>CEILING( AVERAGE( R30,V30),1)</f>
        <v>4</v>
      </c>
      <c r="N30" s="7" t="s">
        <v>23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25</v>
      </c>
      <c r="Q30">
        <f>IFERROR(VALUE(E30),0)</f>
        <v>85</v>
      </c>
      <c r="R30">
        <f>IFERROR(VALUE(F30),0)</f>
        <v>8</v>
      </c>
      <c r="S30">
        <f>IFERROR(VALUE(G30),0)</f>
        <v>10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4</v>
      </c>
    </row>
    <row r="31" spans="1:25" x14ac:dyDescent="0.25">
      <c r="A31" s="4"/>
      <c r="B31" s="4">
        <v>23</v>
      </c>
      <c r="C31" s="4">
        <v>8317</v>
      </c>
      <c r="D31" s="4" t="s">
        <v>47</v>
      </c>
      <c r="E31" s="6">
        <v>0</v>
      </c>
      <c r="F31" s="6"/>
      <c r="G31" s="6"/>
      <c r="H31" s="6"/>
      <c r="I31" s="6" t="s">
        <v>22</v>
      </c>
      <c r="J31" s="6" t="s">
        <v>22</v>
      </c>
      <c r="K31" s="6" t="s">
        <v>22</v>
      </c>
      <c r="L31" s="6" t="s">
        <v>22</v>
      </c>
      <c r="M31" s="7" t="s">
        <v>23</v>
      </c>
      <c r="N31" s="7" t="s">
        <v>23</v>
      </c>
      <c r="O31" s="7" t="s">
        <v>24</v>
      </c>
      <c r="P31" s="2" t="s">
        <v>25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10924</v>
      </c>
      <c r="D32" s="4" t="s">
        <v>48</v>
      </c>
      <c r="E32" s="6">
        <v>45</v>
      </c>
      <c r="F32" s="6" t="s">
        <v>21</v>
      </c>
      <c r="G32" s="6" t="s">
        <v>21</v>
      </c>
      <c r="H32" s="6"/>
      <c r="I32" s="6" t="s">
        <v>22</v>
      </c>
      <c r="J32" s="6" t="s">
        <v>22</v>
      </c>
      <c r="K32" s="6" t="s">
        <v>22</v>
      </c>
      <c r="L32" s="6" t="s">
        <v>22</v>
      </c>
      <c r="M32" s="7" t="s">
        <v>23</v>
      </c>
      <c r="N32" s="7" t="s">
        <v>23</v>
      </c>
      <c r="O32" s="7" t="s">
        <v>24</v>
      </c>
      <c r="P32" s="2" t="s">
        <v>25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14517</v>
      </c>
      <c r="D33" s="4" t="s">
        <v>49</v>
      </c>
      <c r="E33" s="6">
        <v>0</v>
      </c>
      <c r="F33" s="6"/>
      <c r="G33" s="6"/>
      <c r="H33" s="6"/>
      <c r="I33" s="6" t="s">
        <v>22</v>
      </c>
      <c r="J33" s="6" t="s">
        <v>22</v>
      </c>
      <c r="K33" s="6" t="s">
        <v>22</v>
      </c>
      <c r="L33" s="6" t="s">
        <v>22</v>
      </c>
      <c r="M33" s="7" t="s">
        <v>23</v>
      </c>
      <c r="N33" s="7" t="s">
        <v>23</v>
      </c>
      <c r="O33" s="7" t="s">
        <v>24</v>
      </c>
      <c r="P33" s="2" t="s">
        <v>25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14552</v>
      </c>
      <c r="D34" s="4" t="s">
        <v>50</v>
      </c>
      <c r="E34" s="6">
        <v>80</v>
      </c>
      <c r="F34" s="6">
        <v>7</v>
      </c>
      <c r="G34" s="6">
        <v>7</v>
      </c>
      <c r="H34" s="6"/>
      <c r="I34" s="6"/>
      <c r="J34" s="6"/>
      <c r="K34" s="6"/>
      <c r="L34" s="6"/>
      <c r="M34" s="7">
        <f>CEILING( AVERAGE( R34,V34),1)</f>
        <v>4</v>
      </c>
      <c r="N34" s="7" t="s">
        <v>23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--</v>
      </c>
      <c r="P34" s="2" t="s">
        <v>25</v>
      </c>
      <c r="Q34">
        <f>IFERROR(VALUE(E34),0)</f>
        <v>80</v>
      </c>
      <c r="R34">
        <f>IFERROR(VALUE(F34),0)</f>
        <v>7</v>
      </c>
      <c r="S34">
        <f>IFERROR(VALUE(G34),0)</f>
        <v>7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4</v>
      </c>
    </row>
    <row r="35" spans="1:25" x14ac:dyDescent="0.25">
      <c r="A35" s="4"/>
      <c r="B35" s="4">
        <v>27</v>
      </c>
      <c r="C35" s="4">
        <v>14546</v>
      </c>
      <c r="D35" s="4" t="s">
        <v>51</v>
      </c>
      <c r="E35" s="6">
        <v>85</v>
      </c>
      <c r="F35" s="6">
        <v>8</v>
      </c>
      <c r="G35" s="6">
        <v>9</v>
      </c>
      <c r="H35" s="6"/>
      <c r="I35" s="6"/>
      <c r="J35" s="6"/>
      <c r="K35" s="6"/>
      <c r="L35" s="6"/>
      <c r="M35" s="7">
        <f>CEILING( AVERAGE( R35,V35),1)</f>
        <v>4</v>
      </c>
      <c r="N35" s="7" t="s">
        <v>23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P35" s="2" t="s">
        <v>25</v>
      </c>
      <c r="Q35">
        <f>IFERROR(VALUE(E35),0)</f>
        <v>85</v>
      </c>
      <c r="R35">
        <f>IFERROR(VALUE(F35),0)</f>
        <v>8</v>
      </c>
      <c r="S35">
        <f>IFERROR(VALUE(G35),0)</f>
        <v>9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4</v>
      </c>
    </row>
    <row r="36" spans="1:25" x14ac:dyDescent="0.25">
      <c r="A36" s="4"/>
      <c r="B36" s="4">
        <v>28</v>
      </c>
      <c r="C36" s="4">
        <v>10420</v>
      </c>
      <c r="D36" s="4" t="s">
        <v>52</v>
      </c>
      <c r="E36" s="6">
        <v>80</v>
      </c>
      <c r="F36" s="6">
        <v>6</v>
      </c>
      <c r="G36" s="6">
        <v>8</v>
      </c>
      <c r="H36" s="6"/>
      <c r="I36" s="6"/>
      <c r="J36" s="6"/>
      <c r="K36" s="6"/>
      <c r="L36" s="6"/>
      <c r="M36" s="7">
        <f>CEILING( AVERAGE( R36,V36),1)</f>
        <v>3</v>
      </c>
      <c r="N36" s="7" t="s">
        <v>23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P36" s="2" t="s">
        <v>25</v>
      </c>
      <c r="Q36">
        <f>IFERROR(VALUE(E36),0)</f>
        <v>80</v>
      </c>
      <c r="R36">
        <f>IFERROR(VALUE(F36),0)</f>
        <v>6</v>
      </c>
      <c r="S36">
        <f>IFERROR(VALUE(G36),0)</f>
        <v>8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3</v>
      </c>
    </row>
    <row r="37" spans="1:25" x14ac:dyDescent="0.25">
      <c r="A37" s="4"/>
      <c r="B37" s="4">
        <v>29</v>
      </c>
      <c r="C37" s="4">
        <v>14054</v>
      </c>
      <c r="D37" s="4" t="s">
        <v>53</v>
      </c>
      <c r="E37" s="6">
        <v>0</v>
      </c>
      <c r="F37" s="6"/>
      <c r="G37" s="6"/>
      <c r="H37" s="6"/>
      <c r="I37" s="6" t="s">
        <v>22</v>
      </c>
      <c r="J37" s="6" t="s">
        <v>22</v>
      </c>
      <c r="K37" s="6" t="s">
        <v>22</v>
      </c>
      <c r="L37" s="6" t="s">
        <v>22</v>
      </c>
      <c r="M37" s="7" t="s">
        <v>23</v>
      </c>
      <c r="N37" s="7" t="s">
        <v>23</v>
      </c>
      <c r="O37" s="7" t="s">
        <v>24</v>
      </c>
      <c r="P37" s="2" t="s">
        <v>25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14416</v>
      </c>
      <c r="D38" s="4" t="s">
        <v>54</v>
      </c>
      <c r="E38" s="6">
        <v>10</v>
      </c>
      <c r="F38" s="6" t="s">
        <v>21</v>
      </c>
      <c r="G38" s="6" t="s">
        <v>21</v>
      </c>
      <c r="H38" s="6"/>
      <c r="I38" s="6" t="s">
        <v>22</v>
      </c>
      <c r="J38" s="6" t="s">
        <v>22</v>
      </c>
      <c r="K38" s="6" t="s">
        <v>22</v>
      </c>
      <c r="L38" s="6" t="s">
        <v>22</v>
      </c>
      <c r="M38" s="7" t="s">
        <v>23</v>
      </c>
      <c r="N38" s="7" t="s">
        <v>23</v>
      </c>
      <c r="O38" s="7" t="s">
        <v>24</v>
      </c>
      <c r="P38" s="2" t="s">
        <v>25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14041</v>
      </c>
      <c r="D39" s="4" t="s">
        <v>55</v>
      </c>
      <c r="E39" s="6">
        <v>0</v>
      </c>
      <c r="F39" s="6"/>
      <c r="G39" s="6"/>
      <c r="H39" s="6"/>
      <c r="I39" s="6" t="s">
        <v>22</v>
      </c>
      <c r="J39" s="6" t="s">
        <v>22</v>
      </c>
      <c r="K39" s="6" t="s">
        <v>22</v>
      </c>
      <c r="L39" s="6" t="s">
        <v>22</v>
      </c>
      <c r="M39" s="7" t="s">
        <v>23</v>
      </c>
      <c r="N39" s="7" t="s">
        <v>23</v>
      </c>
      <c r="O39" s="7" t="s">
        <v>24</v>
      </c>
      <c r="P39" s="2" t="s">
        <v>25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14506</v>
      </c>
      <c r="D40" s="4" t="s">
        <v>56</v>
      </c>
      <c r="E40" s="6">
        <v>80</v>
      </c>
      <c r="F40" s="6">
        <v>6</v>
      </c>
      <c r="G40" s="6" t="s">
        <v>21</v>
      </c>
      <c r="H40" s="6" t="s">
        <v>21</v>
      </c>
      <c r="I40" s="6" t="s">
        <v>22</v>
      </c>
      <c r="J40" s="6" t="s">
        <v>22</v>
      </c>
      <c r="K40" s="6" t="s">
        <v>22</v>
      </c>
      <c r="L40" s="6" t="s">
        <v>22</v>
      </c>
      <c r="M40" s="7" t="s">
        <v>23</v>
      </c>
      <c r="N40" s="7" t="s">
        <v>23</v>
      </c>
      <c r="O40" s="7" t="s">
        <v>24</v>
      </c>
      <c r="P40" s="2" t="s">
        <v>25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14412</v>
      </c>
      <c r="D41" s="4" t="s">
        <v>57</v>
      </c>
      <c r="E41" s="6">
        <v>10</v>
      </c>
      <c r="F41" s="6" t="s">
        <v>21</v>
      </c>
      <c r="G41" s="6" t="s">
        <v>21</v>
      </c>
      <c r="H41" s="6"/>
      <c r="I41" s="6" t="s">
        <v>22</v>
      </c>
      <c r="J41" s="6" t="s">
        <v>22</v>
      </c>
      <c r="K41" s="6" t="s">
        <v>22</v>
      </c>
      <c r="L41" s="6" t="s">
        <v>22</v>
      </c>
      <c r="M41" s="7" t="s">
        <v>23</v>
      </c>
      <c r="N41" s="7" t="s">
        <v>23</v>
      </c>
      <c r="O41" s="7" t="s">
        <v>24</v>
      </c>
      <c r="P41" s="2" t="s">
        <v>25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14522</v>
      </c>
      <c r="D42" s="4" t="s">
        <v>58</v>
      </c>
      <c r="E42" s="6">
        <v>80</v>
      </c>
      <c r="F42" s="6">
        <v>8</v>
      </c>
      <c r="G42" s="6">
        <v>2</v>
      </c>
      <c r="H42" s="6" t="s">
        <v>21</v>
      </c>
      <c r="I42" s="6" t="s">
        <v>22</v>
      </c>
      <c r="J42" s="6" t="s">
        <v>22</v>
      </c>
      <c r="K42" s="6" t="s">
        <v>22</v>
      </c>
      <c r="L42" s="6" t="s">
        <v>22</v>
      </c>
      <c r="M42" s="7" t="s">
        <v>23</v>
      </c>
      <c r="N42" s="7" t="s">
        <v>23</v>
      </c>
      <c r="O42" s="7" t="s">
        <v>24</v>
      </c>
      <c r="P42" s="2" t="s">
        <v>25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14535</v>
      </c>
      <c r="D43" s="4" t="s">
        <v>59</v>
      </c>
      <c r="E43" s="6">
        <v>45</v>
      </c>
      <c r="F43" s="6" t="s">
        <v>21</v>
      </c>
      <c r="G43" s="6" t="s">
        <v>21</v>
      </c>
      <c r="H43" s="6"/>
      <c r="I43" s="6" t="s">
        <v>22</v>
      </c>
      <c r="J43" s="6" t="s">
        <v>22</v>
      </c>
      <c r="K43" s="6" t="s">
        <v>22</v>
      </c>
      <c r="L43" s="6" t="s">
        <v>22</v>
      </c>
      <c r="M43" s="7" t="s">
        <v>23</v>
      </c>
      <c r="N43" s="7" t="s">
        <v>23</v>
      </c>
      <c r="O43" s="7" t="s">
        <v>24</v>
      </c>
      <c r="P43" s="2" t="s">
        <v>25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12720</v>
      </c>
      <c r="D44" s="4" t="s">
        <v>60</v>
      </c>
      <c r="E44" s="6">
        <v>80</v>
      </c>
      <c r="F44" s="6">
        <v>6</v>
      </c>
      <c r="G44" s="6" t="s">
        <v>21</v>
      </c>
      <c r="H44" s="6" t="s">
        <v>21</v>
      </c>
      <c r="I44" s="6" t="s">
        <v>22</v>
      </c>
      <c r="J44" s="6" t="s">
        <v>22</v>
      </c>
      <c r="K44" s="6" t="s">
        <v>22</v>
      </c>
      <c r="L44" s="6" t="s">
        <v>22</v>
      </c>
      <c r="M44" s="7" t="s">
        <v>23</v>
      </c>
      <c r="N44" s="7" t="s">
        <v>23</v>
      </c>
      <c r="O44" s="7" t="s">
        <v>24</v>
      </c>
      <c r="P44" s="2" t="s">
        <v>25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14493</v>
      </c>
      <c r="D45" s="4" t="s">
        <v>61</v>
      </c>
      <c r="E45" s="6">
        <v>90</v>
      </c>
      <c r="F45" s="6">
        <v>8</v>
      </c>
      <c r="G45" s="6">
        <v>8</v>
      </c>
      <c r="H45" s="6"/>
      <c r="I45" s="6"/>
      <c r="J45" s="6"/>
      <c r="K45" s="6"/>
      <c r="L45" s="6"/>
      <c r="M45" s="7">
        <f>CEILING( AVERAGE( R45,V45),1)</f>
        <v>4</v>
      </c>
      <c r="N45" s="7" t="s">
        <v>23</v>
      </c>
      <c r="O45" s="7" t="str">
        <f>IF(ISBLANK(E45),"-",IF(AND(ISBLANK(P45),Q45&gt;=65,Y45&gt;=8,S45&gt;=8,U45&gt;=65,W45&gt;=8),"Promociona",IF(AND(Q45&gt;=65,U45&gt;=65,Y45&gt;=6,OR(S45&gt;=6,T45&gt;=6),OR(W45&gt;=6,X45&gt;=6)),"Regular",IF(AND(ISBLANK(I45),Q45&gt;=65,R45&gt;=1,OR(S45&gt;=6,T45&gt;=6)),"--","Libre"))))</f>
        <v>--</v>
      </c>
      <c r="P45" s="2" t="s">
        <v>25</v>
      </c>
      <c r="Q45">
        <f>IFERROR(VALUE(E45),0)</f>
        <v>90</v>
      </c>
      <c r="R45">
        <f>IFERROR(VALUE(F45),0)</f>
        <v>8</v>
      </c>
      <c r="S45">
        <f>IFERROR(VALUE(G45),0)</f>
        <v>8</v>
      </c>
      <c r="T45">
        <f>IFERROR(VALUE(H45),0)</f>
        <v>0</v>
      </c>
      <c r="U45">
        <f>IFERROR(VALUE(I45),0)</f>
        <v>0</v>
      </c>
      <c r="V45">
        <f>IFERROR(VALUE(J45),0)</f>
        <v>0</v>
      </c>
      <c r="W45">
        <f>IFERROR(VALUE(K45),0)</f>
        <v>0</v>
      </c>
      <c r="X45">
        <f>IFERROR(VALUE(L45),0)</f>
        <v>0</v>
      </c>
      <c r="Y45">
        <f>IFERROR(VALUE(M45),0)</f>
        <v>4</v>
      </c>
    </row>
    <row r="46" spans="1:25" x14ac:dyDescent="0.25">
      <c r="A46" s="4"/>
      <c r="B46" s="4">
        <v>38</v>
      </c>
      <c r="C46" s="4">
        <v>14577</v>
      </c>
      <c r="D46" s="4" t="s">
        <v>62</v>
      </c>
      <c r="E46" s="6">
        <v>60</v>
      </c>
      <c r="F46" s="6" t="s">
        <v>21</v>
      </c>
      <c r="G46" s="6" t="s">
        <v>21</v>
      </c>
      <c r="H46" s="6"/>
      <c r="I46" s="6" t="s">
        <v>22</v>
      </c>
      <c r="J46" s="6" t="s">
        <v>22</v>
      </c>
      <c r="K46" s="6" t="s">
        <v>22</v>
      </c>
      <c r="L46" s="6" t="s">
        <v>22</v>
      </c>
      <c r="M46" s="7" t="s">
        <v>23</v>
      </c>
      <c r="N46" s="7" t="s">
        <v>23</v>
      </c>
      <c r="O46" s="7" t="s">
        <v>24</v>
      </c>
      <c r="P46" s="2" t="s">
        <v>25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14514</v>
      </c>
      <c r="D47" s="4" t="s">
        <v>63</v>
      </c>
      <c r="E47" s="6">
        <v>0</v>
      </c>
      <c r="F47" s="6"/>
      <c r="G47" s="6"/>
      <c r="H47" s="6"/>
      <c r="I47" s="6" t="s">
        <v>22</v>
      </c>
      <c r="J47" s="6" t="s">
        <v>22</v>
      </c>
      <c r="K47" s="6" t="s">
        <v>22</v>
      </c>
      <c r="L47" s="6" t="s">
        <v>22</v>
      </c>
      <c r="M47" s="7" t="s">
        <v>23</v>
      </c>
      <c r="N47" s="7" t="s">
        <v>23</v>
      </c>
      <c r="O47" s="7" t="s">
        <v>24</v>
      </c>
      <c r="P47" s="2" t="s">
        <v>25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14384</v>
      </c>
      <c r="D48" s="4" t="s">
        <v>64</v>
      </c>
      <c r="E48" s="6">
        <v>60</v>
      </c>
      <c r="F48" s="6" t="s">
        <v>21</v>
      </c>
      <c r="G48" s="6" t="s">
        <v>21</v>
      </c>
      <c r="H48" s="6"/>
      <c r="I48" s="6" t="s">
        <v>22</v>
      </c>
      <c r="J48" s="6" t="s">
        <v>22</v>
      </c>
      <c r="K48" s="6" t="s">
        <v>22</v>
      </c>
      <c r="L48" s="6" t="s">
        <v>22</v>
      </c>
      <c r="M48" s="7" t="s">
        <v>23</v>
      </c>
      <c r="N48" s="7" t="s">
        <v>23</v>
      </c>
      <c r="O48" s="7" t="s">
        <v>24</v>
      </c>
      <c r="P48" s="2" t="s">
        <v>25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13549</v>
      </c>
      <c r="D49" s="4" t="s">
        <v>65</v>
      </c>
      <c r="E49" s="6">
        <v>85</v>
      </c>
      <c r="F49" s="6">
        <v>6</v>
      </c>
      <c r="G49" s="6">
        <v>4</v>
      </c>
      <c r="H49" s="6">
        <v>6</v>
      </c>
      <c r="I49" s="6"/>
      <c r="J49" s="6"/>
      <c r="K49" s="6"/>
      <c r="L49" s="6"/>
      <c r="M49" s="7">
        <f>CEILING( AVERAGE( R49,V49),1)</f>
        <v>3</v>
      </c>
      <c r="N49" s="7" t="s">
        <v>23</v>
      </c>
      <c r="O49" s="7" t="str">
        <f>IF(ISBLANK(E49),"-",IF(AND(ISBLANK(P49),Q49&gt;=65,Y49&gt;=8,S49&gt;=8,U49&gt;=65,W49&gt;=8),"Promociona",IF(AND(Q49&gt;=65,U49&gt;=65,Y49&gt;=6,OR(S49&gt;=6,T49&gt;=6),OR(W49&gt;=6,X49&gt;=6)),"Regular",IF(AND(ISBLANK(I49),Q49&gt;=65,R49&gt;=1,OR(S49&gt;=6,T49&gt;=6)),"--","Libre"))))</f>
        <v>--</v>
      </c>
      <c r="P49" s="2" t="s">
        <v>25</v>
      </c>
      <c r="Q49">
        <f>IFERROR(VALUE(E49),0)</f>
        <v>85</v>
      </c>
      <c r="R49">
        <f>IFERROR(VALUE(F49),0)</f>
        <v>6</v>
      </c>
      <c r="S49">
        <f>IFERROR(VALUE(G49),0)</f>
        <v>4</v>
      </c>
      <c r="T49">
        <f>IFERROR(VALUE(H49),0)</f>
        <v>6</v>
      </c>
      <c r="U49">
        <f>IFERROR(VALUE(I49),0)</f>
        <v>0</v>
      </c>
      <c r="V49">
        <f>IFERROR(VALUE(J49),0)</f>
        <v>0</v>
      </c>
      <c r="W49">
        <f>IFERROR(VALUE(K49),0)</f>
        <v>0</v>
      </c>
      <c r="X49">
        <f>IFERROR(VALUE(L49),0)</f>
        <v>0</v>
      </c>
      <c r="Y49">
        <f>IFERROR(VALUE(M49),0)</f>
        <v>3</v>
      </c>
    </row>
    <row r="50" spans="1:25" x14ac:dyDescent="0.25">
      <c r="A50" s="4"/>
      <c r="B50" s="4">
        <v>42</v>
      </c>
      <c r="C50" s="4">
        <v>13808</v>
      </c>
      <c r="D50" s="4" t="s">
        <v>66</v>
      </c>
      <c r="E50" s="6">
        <v>80</v>
      </c>
      <c r="F50" s="6">
        <v>6</v>
      </c>
      <c r="G50" s="6">
        <v>4</v>
      </c>
      <c r="H50" s="6">
        <v>6</v>
      </c>
      <c r="I50" s="6"/>
      <c r="J50" s="6"/>
      <c r="K50" s="6"/>
      <c r="L50" s="6"/>
      <c r="M50" s="7">
        <f>CEILING( AVERAGE( R50,V50),1)</f>
        <v>3</v>
      </c>
      <c r="N50" s="7" t="s">
        <v>23</v>
      </c>
      <c r="O50" s="7" t="str">
        <f>IF(ISBLANK(E50),"-",IF(AND(ISBLANK(P50),Q50&gt;=65,Y50&gt;=8,S50&gt;=8,U50&gt;=65,W50&gt;=8),"Promociona",IF(AND(Q50&gt;=65,U50&gt;=65,Y50&gt;=6,OR(S50&gt;=6,T50&gt;=6),OR(W50&gt;=6,X50&gt;=6)),"Regular",IF(AND(ISBLANK(I50),Q50&gt;=65,R50&gt;=1,OR(S50&gt;=6,T50&gt;=6)),"--","Libre"))))</f>
        <v>--</v>
      </c>
      <c r="P50" s="2" t="s">
        <v>25</v>
      </c>
      <c r="Q50">
        <f>IFERROR(VALUE(E50),0)</f>
        <v>80</v>
      </c>
      <c r="R50">
        <f>IFERROR(VALUE(F50),0)</f>
        <v>6</v>
      </c>
      <c r="S50">
        <f>IFERROR(VALUE(G50),0)</f>
        <v>4</v>
      </c>
      <c r="T50">
        <f>IFERROR(VALUE(H50),0)</f>
        <v>6</v>
      </c>
      <c r="U50">
        <f>IFERROR(VALUE(I50),0)</f>
        <v>0</v>
      </c>
      <c r="V50">
        <f>IFERROR(VALUE(J50),0)</f>
        <v>0</v>
      </c>
      <c r="W50">
        <f>IFERROR(VALUE(K50),0)</f>
        <v>0</v>
      </c>
      <c r="X50">
        <f>IFERROR(VALUE(L50),0)</f>
        <v>0</v>
      </c>
      <c r="Y50">
        <f>IFERROR(VALUE(M50),0)</f>
        <v>3</v>
      </c>
    </row>
    <row r="51" spans="1:25" x14ac:dyDescent="0.25">
      <c r="A51" s="4"/>
      <c r="B51" s="4">
        <v>43</v>
      </c>
      <c r="C51" s="4">
        <v>12736</v>
      </c>
      <c r="D51" s="4" t="s">
        <v>67</v>
      </c>
      <c r="E51" s="6">
        <v>80</v>
      </c>
      <c r="F51" s="6">
        <v>8</v>
      </c>
      <c r="G51" s="6">
        <v>8</v>
      </c>
      <c r="H51" s="6"/>
      <c r="I51" s="6"/>
      <c r="J51" s="6"/>
      <c r="K51" s="6"/>
      <c r="L51" s="6"/>
      <c r="M51" s="7">
        <f>CEILING( AVERAGE( R51,V51),1)</f>
        <v>4</v>
      </c>
      <c r="N51" s="7" t="s">
        <v>23</v>
      </c>
      <c r="O51" s="7" t="str">
        <f>IF(ISBLANK(E51),"-",IF(AND(ISBLANK(P51),Q51&gt;=65,Y51&gt;=8,S51&gt;=8,U51&gt;=65,W51&gt;=8),"Promociona",IF(AND(Q51&gt;=65,U51&gt;=65,Y51&gt;=6,OR(S51&gt;=6,T51&gt;=6),OR(W51&gt;=6,X51&gt;=6)),"Regular",IF(AND(ISBLANK(I51),Q51&gt;=65,R51&gt;=1,OR(S51&gt;=6,T51&gt;=6)),"--","Libre"))))</f>
        <v>--</v>
      </c>
      <c r="P51" s="2" t="s">
        <v>25</v>
      </c>
      <c r="Q51">
        <f>IFERROR(VALUE(E51),0)</f>
        <v>80</v>
      </c>
      <c r="R51">
        <f>IFERROR(VALUE(F51),0)</f>
        <v>8</v>
      </c>
      <c r="S51">
        <f>IFERROR(VALUE(G51),0)</f>
        <v>8</v>
      </c>
      <c r="T51">
        <f>IFERROR(VALUE(H51),0)</f>
        <v>0</v>
      </c>
      <c r="U51">
        <f>IFERROR(VALUE(I51),0)</f>
        <v>0</v>
      </c>
      <c r="V51">
        <f>IFERROR(VALUE(J51),0)</f>
        <v>0</v>
      </c>
      <c r="W51">
        <f>IFERROR(VALUE(K51),0)</f>
        <v>0</v>
      </c>
      <c r="X51">
        <f>IFERROR(VALUE(L51),0)</f>
        <v>0</v>
      </c>
      <c r="Y51">
        <f>IFERROR(VALUE(M51),0)</f>
        <v>4</v>
      </c>
    </row>
    <row r="52" spans="1:25" x14ac:dyDescent="0.25">
      <c r="A52" s="4"/>
      <c r="B52" s="4">
        <v>44</v>
      </c>
      <c r="C52" s="4">
        <v>11746</v>
      </c>
      <c r="D52" s="4" t="s">
        <v>68</v>
      </c>
      <c r="E52" s="6">
        <v>85</v>
      </c>
      <c r="F52" s="6">
        <v>8</v>
      </c>
      <c r="G52" s="6">
        <v>8</v>
      </c>
      <c r="H52" s="6"/>
      <c r="I52" s="6"/>
      <c r="J52" s="6"/>
      <c r="K52" s="6"/>
      <c r="L52" s="6"/>
      <c r="M52" s="7">
        <f>CEILING( AVERAGE( R52,V52),1)</f>
        <v>4</v>
      </c>
      <c r="N52" s="7" t="s">
        <v>23</v>
      </c>
      <c r="O52" s="7" t="str">
        <f>IF(ISBLANK(E52),"-",IF(AND(ISBLANK(P52),Q52&gt;=65,Y52&gt;=8,S52&gt;=8,U52&gt;=65,W52&gt;=8),"Promociona",IF(AND(Q52&gt;=65,U52&gt;=65,Y52&gt;=6,OR(S52&gt;=6,T52&gt;=6),OR(W52&gt;=6,X52&gt;=6)),"Regular",IF(AND(ISBLANK(I52),Q52&gt;=65,R52&gt;=1,OR(S52&gt;=6,T52&gt;=6)),"--","Libre"))))</f>
        <v>--</v>
      </c>
      <c r="P52" s="2" t="s">
        <v>25</v>
      </c>
      <c r="Q52">
        <f>IFERROR(VALUE(E52),0)</f>
        <v>85</v>
      </c>
      <c r="R52">
        <f>IFERROR(VALUE(F52),0)</f>
        <v>8</v>
      </c>
      <c r="S52">
        <f>IFERROR(VALUE(G52),0)</f>
        <v>8</v>
      </c>
      <c r="T52">
        <f>IFERROR(VALUE(H52),0)</f>
        <v>0</v>
      </c>
      <c r="U52">
        <f>IFERROR(VALUE(I52),0)</f>
        <v>0</v>
      </c>
      <c r="V52">
        <f>IFERROR(VALUE(J52),0)</f>
        <v>0</v>
      </c>
      <c r="W52">
        <f>IFERROR(VALUE(K52),0)</f>
        <v>0</v>
      </c>
      <c r="X52">
        <f>IFERROR(VALUE(L52),0)</f>
        <v>0</v>
      </c>
      <c r="Y52">
        <f>IFERROR(VALUE(M52),0)</f>
        <v>4</v>
      </c>
    </row>
    <row r="53" spans="1:25" x14ac:dyDescent="0.25">
      <c r="A53" s="4"/>
      <c r="B53" s="4">
        <v>45</v>
      </c>
      <c r="C53" s="4">
        <v>13515</v>
      </c>
      <c r="D53" s="4" t="s">
        <v>69</v>
      </c>
      <c r="E53" s="6">
        <v>0</v>
      </c>
      <c r="F53" s="6"/>
      <c r="G53" s="6"/>
      <c r="H53" s="6"/>
      <c r="I53" s="6" t="s">
        <v>22</v>
      </c>
      <c r="J53" s="6" t="s">
        <v>22</v>
      </c>
      <c r="K53" s="6" t="s">
        <v>22</v>
      </c>
      <c r="L53" s="6" t="s">
        <v>22</v>
      </c>
      <c r="M53" s="7" t="s">
        <v>23</v>
      </c>
      <c r="N53" s="7" t="s">
        <v>23</v>
      </c>
      <c r="O53" s="7" t="s">
        <v>24</v>
      </c>
      <c r="P53" s="2" t="s">
        <v>25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5">
      <c r="A54" s="4"/>
      <c r="B54" s="4">
        <v>46</v>
      </c>
      <c r="C54" s="4">
        <v>14408</v>
      </c>
      <c r="D54" s="4" t="s">
        <v>70</v>
      </c>
      <c r="E54" s="6">
        <v>0</v>
      </c>
      <c r="F54" s="6"/>
      <c r="G54" s="6"/>
      <c r="H54" s="6"/>
      <c r="I54" s="6" t="s">
        <v>22</v>
      </c>
      <c r="J54" s="6" t="s">
        <v>22</v>
      </c>
      <c r="K54" s="6" t="s">
        <v>22</v>
      </c>
      <c r="L54" s="6" t="s">
        <v>22</v>
      </c>
      <c r="M54" s="7" t="s">
        <v>23</v>
      </c>
      <c r="N54" s="7" t="s">
        <v>23</v>
      </c>
      <c r="O54" s="7" t="s">
        <v>24</v>
      </c>
      <c r="P54" s="2" t="s">
        <v>25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</row>
    <row r="55" spans="1:25" x14ac:dyDescent="0.25">
      <c r="A55" s="4"/>
      <c r="B55" s="4">
        <v>47</v>
      </c>
      <c r="C55" s="4">
        <v>14748</v>
      </c>
      <c r="D55" s="4" t="s">
        <v>71</v>
      </c>
      <c r="E55" s="6">
        <v>80</v>
      </c>
      <c r="F55" s="6">
        <v>6</v>
      </c>
      <c r="G55" s="6" t="s">
        <v>21</v>
      </c>
      <c r="H55" s="6" t="s">
        <v>21</v>
      </c>
      <c r="I55" s="6" t="s">
        <v>22</v>
      </c>
      <c r="J55" s="6" t="s">
        <v>22</v>
      </c>
      <c r="K55" s="6" t="s">
        <v>22</v>
      </c>
      <c r="L55" s="6" t="s">
        <v>22</v>
      </c>
      <c r="M55" s="7" t="s">
        <v>23</v>
      </c>
      <c r="N55" s="7" t="s">
        <v>23</v>
      </c>
      <c r="O55" s="7" t="s">
        <v>24</v>
      </c>
      <c r="P55" s="2" t="s">
        <v>25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</row>
    <row r="56" spans="1:25" x14ac:dyDescent="0.25">
      <c r="A56" s="4"/>
      <c r="B56" s="4">
        <v>48</v>
      </c>
      <c r="C56" s="4">
        <v>14471</v>
      </c>
      <c r="D56" s="4" t="s">
        <v>72</v>
      </c>
      <c r="E56" s="6">
        <v>40</v>
      </c>
      <c r="F56" s="6" t="s">
        <v>21</v>
      </c>
      <c r="G56" s="6" t="s">
        <v>21</v>
      </c>
      <c r="H56" s="6"/>
      <c r="I56" s="6" t="s">
        <v>22</v>
      </c>
      <c r="J56" s="6" t="s">
        <v>22</v>
      </c>
      <c r="K56" s="6" t="s">
        <v>22</v>
      </c>
      <c r="L56" s="6" t="s">
        <v>22</v>
      </c>
      <c r="M56" s="7" t="s">
        <v>23</v>
      </c>
      <c r="N56" s="7" t="s">
        <v>23</v>
      </c>
      <c r="O56" s="7" t="s">
        <v>24</v>
      </c>
      <c r="P56" s="2" t="s">
        <v>25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</row>
    <row r="57" spans="1:25" x14ac:dyDescent="0.25">
      <c r="A57" s="4"/>
      <c r="B57" s="4">
        <v>49</v>
      </c>
      <c r="C57" s="4">
        <v>14417</v>
      </c>
      <c r="D57" s="4" t="s">
        <v>73</v>
      </c>
      <c r="E57" s="6">
        <v>0</v>
      </c>
      <c r="F57" s="6"/>
      <c r="G57" s="6"/>
      <c r="H57" s="6"/>
      <c r="I57" s="6" t="s">
        <v>22</v>
      </c>
      <c r="J57" s="6" t="s">
        <v>22</v>
      </c>
      <c r="K57" s="6" t="s">
        <v>22</v>
      </c>
      <c r="L57" s="6" t="s">
        <v>22</v>
      </c>
      <c r="M57" s="7" t="s">
        <v>23</v>
      </c>
      <c r="N57" s="7" t="s">
        <v>23</v>
      </c>
      <c r="O57" s="7" t="s">
        <v>24</v>
      </c>
      <c r="P57" s="2" t="s">
        <v>25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</row>
    <row r="58" spans="1:25" x14ac:dyDescent="0.25">
      <c r="A58" s="4"/>
      <c r="B58" s="4">
        <v>50</v>
      </c>
      <c r="C58" s="4">
        <v>14539</v>
      </c>
      <c r="D58" s="4" t="s">
        <v>74</v>
      </c>
      <c r="E58" s="6">
        <v>0</v>
      </c>
      <c r="F58" s="6"/>
      <c r="G58" s="6"/>
      <c r="H58" s="6"/>
      <c r="I58" s="6" t="s">
        <v>22</v>
      </c>
      <c r="J58" s="6" t="s">
        <v>22</v>
      </c>
      <c r="K58" s="6" t="s">
        <v>22</v>
      </c>
      <c r="L58" s="6" t="s">
        <v>22</v>
      </c>
      <c r="M58" s="7" t="s">
        <v>23</v>
      </c>
      <c r="N58" s="7" t="s">
        <v>23</v>
      </c>
      <c r="O58" s="7" t="s">
        <v>24</v>
      </c>
      <c r="P58" s="2" t="s">
        <v>25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</row>
    <row r="59" spans="1:25" x14ac:dyDescent="0.25">
      <c r="A59" s="4"/>
      <c r="B59" s="4">
        <v>51</v>
      </c>
      <c r="C59" s="4">
        <v>14526</v>
      </c>
      <c r="D59" s="4" t="s">
        <v>75</v>
      </c>
      <c r="E59" s="6">
        <v>0</v>
      </c>
      <c r="F59" s="6"/>
      <c r="G59" s="6"/>
      <c r="H59" s="6"/>
      <c r="I59" s="6" t="s">
        <v>22</v>
      </c>
      <c r="J59" s="6" t="s">
        <v>22</v>
      </c>
      <c r="K59" s="6" t="s">
        <v>22</v>
      </c>
      <c r="L59" s="6" t="s">
        <v>22</v>
      </c>
      <c r="M59" s="7" t="s">
        <v>23</v>
      </c>
      <c r="N59" s="7" t="s">
        <v>23</v>
      </c>
      <c r="O59" s="7" t="s">
        <v>24</v>
      </c>
      <c r="P59" s="2" t="s">
        <v>25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</row>
    <row r="60" spans="1:25" x14ac:dyDescent="0.25">
      <c r="A60" s="4"/>
      <c r="B60" s="4">
        <v>52</v>
      </c>
      <c r="C60" s="4">
        <v>13518</v>
      </c>
      <c r="D60" s="4" t="s">
        <v>76</v>
      </c>
      <c r="E60" s="6">
        <v>80</v>
      </c>
      <c r="F60" s="6">
        <v>6</v>
      </c>
      <c r="G60" s="6">
        <v>7</v>
      </c>
      <c r="H60" s="6"/>
      <c r="I60" s="6"/>
      <c r="J60" s="6"/>
      <c r="K60" s="6"/>
      <c r="L60" s="6"/>
      <c r="M60" s="7">
        <f>CEILING( AVERAGE( R60,V60),1)</f>
        <v>3</v>
      </c>
      <c r="N60" s="7" t="s">
        <v>23</v>
      </c>
      <c r="O60" s="7" t="str">
        <f>IF(ISBLANK(E60),"-",IF(AND(ISBLANK(P60),Q60&gt;=65,Y60&gt;=8,S60&gt;=8,U60&gt;=65,W60&gt;=8),"Promociona",IF(AND(Q60&gt;=65,U60&gt;=65,Y60&gt;=6,OR(S60&gt;=6,T60&gt;=6),OR(W60&gt;=6,X60&gt;=6)),"Regular",IF(AND(ISBLANK(I60),Q60&gt;=65,R60&gt;=1,OR(S60&gt;=6,T60&gt;=6)),"--","Libre"))))</f>
        <v>--</v>
      </c>
      <c r="P60" s="2" t="s">
        <v>25</v>
      </c>
      <c r="Q60">
        <f>IFERROR(VALUE(E60),0)</f>
        <v>80</v>
      </c>
      <c r="R60">
        <f>IFERROR(VALUE(F60),0)</f>
        <v>6</v>
      </c>
      <c r="S60">
        <f>IFERROR(VALUE(G60),0)</f>
        <v>7</v>
      </c>
      <c r="T60">
        <f>IFERROR(VALUE(H60),0)</f>
        <v>0</v>
      </c>
      <c r="U60">
        <f>IFERROR(VALUE(I60),0)</f>
        <v>0</v>
      </c>
      <c r="V60">
        <f>IFERROR(VALUE(J60),0)</f>
        <v>0</v>
      </c>
      <c r="W60">
        <f>IFERROR(VALUE(K60),0)</f>
        <v>0</v>
      </c>
      <c r="X60">
        <f>IFERROR(VALUE(L60),0)</f>
        <v>0</v>
      </c>
      <c r="Y60">
        <f>IFERROR(VALUE(M60),0)</f>
        <v>3</v>
      </c>
    </row>
    <row r="61" spans="1:25" x14ac:dyDescent="0.25">
      <c r="A61" s="4"/>
      <c r="B61" s="4">
        <v>53</v>
      </c>
      <c r="C61" s="4">
        <v>9747</v>
      </c>
      <c r="D61" s="4" t="s">
        <v>77</v>
      </c>
      <c r="E61" s="6">
        <v>80</v>
      </c>
      <c r="F61" s="6">
        <v>8</v>
      </c>
      <c r="G61" s="6">
        <v>8</v>
      </c>
      <c r="H61" s="6"/>
      <c r="I61" s="6"/>
      <c r="J61" s="6"/>
      <c r="K61" s="6"/>
      <c r="L61" s="6"/>
      <c r="M61" s="7">
        <f>CEILING( AVERAGE( R61,V61),1)</f>
        <v>4</v>
      </c>
      <c r="N61" s="7" t="s">
        <v>23</v>
      </c>
      <c r="O61" s="7" t="str">
        <f>IF(ISBLANK(E61),"-",IF(AND(ISBLANK(P61),Q61&gt;=65,Y61&gt;=8,S61&gt;=8,U61&gt;=65,W61&gt;=8),"Promociona",IF(AND(Q61&gt;=65,U61&gt;=65,Y61&gt;=6,OR(S61&gt;=6,T61&gt;=6),OR(W61&gt;=6,X61&gt;=6)),"Regular",IF(AND(ISBLANK(I61),Q61&gt;=65,R61&gt;=1,OR(S61&gt;=6,T61&gt;=6)),"--","Libre"))))</f>
        <v>--</v>
      </c>
      <c r="P61" s="2" t="s">
        <v>25</v>
      </c>
      <c r="Q61">
        <f>IFERROR(VALUE(E61),0)</f>
        <v>80</v>
      </c>
      <c r="R61">
        <f>IFERROR(VALUE(F61),0)</f>
        <v>8</v>
      </c>
      <c r="S61">
        <f>IFERROR(VALUE(G61),0)</f>
        <v>8</v>
      </c>
      <c r="T61">
        <f>IFERROR(VALUE(H61),0)</f>
        <v>0</v>
      </c>
      <c r="U61">
        <f>IFERROR(VALUE(I61),0)</f>
        <v>0</v>
      </c>
      <c r="V61">
        <f>IFERROR(VALUE(J61),0)</f>
        <v>0</v>
      </c>
      <c r="W61">
        <f>IFERROR(VALUE(K61),0)</f>
        <v>0</v>
      </c>
      <c r="X61">
        <f>IFERROR(VALUE(L61),0)</f>
        <v>0</v>
      </c>
      <c r="Y61">
        <f>IFERROR(VALUE(M61),0)</f>
        <v>4</v>
      </c>
    </row>
    <row r="62" spans="1:25" x14ac:dyDescent="0.25">
      <c r="A62" s="4"/>
      <c r="B62" s="4">
        <v>54</v>
      </c>
      <c r="C62" s="4">
        <v>14554</v>
      </c>
      <c r="D62" s="4" t="s">
        <v>78</v>
      </c>
      <c r="E62" s="6">
        <v>90</v>
      </c>
      <c r="F62" s="6">
        <v>8</v>
      </c>
      <c r="G62" s="6">
        <v>8</v>
      </c>
      <c r="H62" s="6"/>
      <c r="I62" s="6"/>
      <c r="J62" s="6"/>
      <c r="K62" s="6"/>
      <c r="L62" s="6"/>
      <c r="M62" s="7">
        <f>CEILING( AVERAGE( R62,V62),1)</f>
        <v>4</v>
      </c>
      <c r="N62" s="7" t="s">
        <v>23</v>
      </c>
      <c r="O62" s="7" t="str">
        <f>IF(ISBLANK(E62),"-",IF(AND(ISBLANK(P62),Q62&gt;=65,Y62&gt;=8,S62&gt;=8,U62&gt;=65,W62&gt;=8),"Promociona",IF(AND(Q62&gt;=65,U62&gt;=65,Y62&gt;=6,OR(S62&gt;=6,T62&gt;=6),OR(W62&gt;=6,X62&gt;=6)),"Regular",IF(AND(ISBLANK(I62),Q62&gt;=65,R62&gt;=1,OR(S62&gt;=6,T62&gt;=6)),"--","Libre"))))</f>
        <v>--</v>
      </c>
      <c r="P62" s="2" t="s">
        <v>25</v>
      </c>
      <c r="Q62">
        <f>IFERROR(VALUE(E62),0)</f>
        <v>90</v>
      </c>
      <c r="R62">
        <f>IFERROR(VALUE(F62),0)</f>
        <v>8</v>
      </c>
      <c r="S62">
        <f>IFERROR(VALUE(G62),0)</f>
        <v>8</v>
      </c>
      <c r="T62">
        <f>IFERROR(VALUE(H62),0)</f>
        <v>0</v>
      </c>
      <c r="U62">
        <f>IFERROR(VALUE(I62),0)</f>
        <v>0</v>
      </c>
      <c r="V62">
        <f>IFERROR(VALUE(J62),0)</f>
        <v>0</v>
      </c>
      <c r="W62">
        <f>IFERROR(VALUE(K62),0)</f>
        <v>0</v>
      </c>
      <c r="X62">
        <f>IFERROR(VALUE(L62),0)</f>
        <v>0</v>
      </c>
      <c r="Y62">
        <f>IFERROR(VALUE(M62),0)</f>
        <v>4</v>
      </c>
    </row>
    <row r="63" spans="1:25" x14ac:dyDescent="0.25">
      <c r="A63" s="4"/>
      <c r="B63" s="4">
        <v>55</v>
      </c>
      <c r="C63" s="4">
        <v>14411</v>
      </c>
      <c r="D63" s="4" t="s">
        <v>79</v>
      </c>
      <c r="E63" s="6">
        <v>0</v>
      </c>
      <c r="F63" s="6"/>
      <c r="G63" s="6"/>
      <c r="H63" s="6"/>
      <c r="I63" s="6" t="s">
        <v>22</v>
      </c>
      <c r="J63" s="6" t="s">
        <v>22</v>
      </c>
      <c r="K63" s="6" t="s">
        <v>22</v>
      </c>
      <c r="L63" s="6" t="s">
        <v>22</v>
      </c>
      <c r="M63" s="7" t="s">
        <v>23</v>
      </c>
      <c r="N63" s="7" t="s">
        <v>23</v>
      </c>
      <c r="O63" s="7" t="s">
        <v>24</v>
      </c>
      <c r="P63" s="2" t="s">
        <v>25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</row>
    <row r="65" spans="1:8" x14ac:dyDescent="0.25">
      <c r="A65" t="s">
        <v>80</v>
      </c>
    </row>
    <row r="66" spans="1:8" x14ac:dyDescent="0.25">
      <c r="A66" t="s">
        <v>81</v>
      </c>
    </row>
    <row r="67" spans="1:8" x14ac:dyDescent="0.25">
      <c r="A67" t="s">
        <v>82</v>
      </c>
    </row>
    <row r="68" spans="1:8" x14ac:dyDescent="0.25">
      <c r="A68" t="s">
        <v>83</v>
      </c>
    </row>
    <row r="70" spans="1:8" x14ac:dyDescent="0.25">
      <c r="D70" t="s">
        <v>84</v>
      </c>
    </row>
    <row r="71" spans="1:8" x14ac:dyDescent="0.25">
      <c r="D71" t="s">
        <v>85</v>
      </c>
      <c r="E71">
        <v>35</v>
      </c>
    </row>
    <row r="72" spans="1:8" x14ac:dyDescent="0.25">
      <c r="H72" t="s">
        <v>86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PT13_1A1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2024-10-31T22:27:26Z</dcterms:created>
  <dcterms:modified xsi:type="dcterms:W3CDTF">2024-10-31T22:27:26Z</dcterms:modified>
</cp:coreProperties>
</file>