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QU16_1r1" sheetId="1" r:id="rId1"/>
  </sheets>
  <calcPr calcId="145621"/>
</workbook>
</file>

<file path=xl/calcChain.xml><?xml version="1.0" encoding="utf-8"?>
<calcChain xmlns="http://schemas.openxmlformats.org/spreadsheetml/2006/main">
  <c r="Y64" i="1" l="1"/>
  <c r="Y60" i="1"/>
  <c r="Y48" i="1"/>
  <c r="Y43" i="1"/>
  <c r="Y40" i="1"/>
  <c r="Y39" i="1"/>
  <c r="Y37" i="1"/>
  <c r="Y27" i="1"/>
  <c r="Y21" i="1"/>
  <c r="Y11" i="1"/>
  <c r="Y10" i="1"/>
  <c r="X64" i="1"/>
  <c r="X60" i="1"/>
  <c r="X48" i="1"/>
  <c r="X43" i="1"/>
  <c r="X40" i="1"/>
  <c r="X39" i="1"/>
  <c r="X37" i="1"/>
  <c r="X27" i="1"/>
  <c r="X21" i="1"/>
  <c r="X11" i="1"/>
  <c r="X10" i="1"/>
  <c r="W64" i="1"/>
  <c r="W60" i="1"/>
  <c r="W48" i="1"/>
  <c r="W43" i="1"/>
  <c r="W40" i="1"/>
  <c r="W39" i="1"/>
  <c r="W37" i="1"/>
  <c r="W27" i="1"/>
  <c r="W21" i="1"/>
  <c r="W11" i="1"/>
  <c r="W10" i="1"/>
  <c r="V64" i="1"/>
  <c r="V60" i="1"/>
  <c r="V48" i="1"/>
  <c r="V43" i="1"/>
  <c r="V40" i="1"/>
  <c r="V39" i="1"/>
  <c r="V37" i="1"/>
  <c r="M37" i="1" s="1"/>
  <c r="V27" i="1"/>
  <c r="V21" i="1"/>
  <c r="V11" i="1"/>
  <c r="V10" i="1"/>
  <c r="U64" i="1"/>
  <c r="U60" i="1"/>
  <c r="U48" i="1"/>
  <c r="U43" i="1"/>
  <c r="U40" i="1"/>
  <c r="U39" i="1"/>
  <c r="U37" i="1"/>
  <c r="U27" i="1"/>
  <c r="U21" i="1"/>
  <c r="U11" i="1"/>
  <c r="U10" i="1"/>
  <c r="T64" i="1"/>
  <c r="T60" i="1"/>
  <c r="T48" i="1"/>
  <c r="T43" i="1"/>
  <c r="T40" i="1"/>
  <c r="T39" i="1"/>
  <c r="T37" i="1"/>
  <c r="T27" i="1"/>
  <c r="T21" i="1"/>
  <c r="T11" i="1"/>
  <c r="T10" i="1"/>
  <c r="S64" i="1"/>
  <c r="S60" i="1"/>
  <c r="S48" i="1"/>
  <c r="S43" i="1"/>
  <c r="S40" i="1"/>
  <c r="S39" i="1"/>
  <c r="S37" i="1"/>
  <c r="S27" i="1"/>
  <c r="S21" i="1"/>
  <c r="S11" i="1"/>
  <c r="S10" i="1"/>
  <c r="R64" i="1"/>
  <c r="R60" i="1"/>
  <c r="R48" i="1"/>
  <c r="R43" i="1"/>
  <c r="R40" i="1"/>
  <c r="R39" i="1"/>
  <c r="R37" i="1"/>
  <c r="R27" i="1"/>
  <c r="R21" i="1"/>
  <c r="R11" i="1"/>
  <c r="R10" i="1"/>
  <c r="Q64" i="1"/>
  <c r="Q60" i="1"/>
  <c r="Q48" i="1"/>
  <c r="Q43" i="1"/>
  <c r="Q40" i="1"/>
  <c r="Q39" i="1"/>
  <c r="Q37" i="1"/>
  <c r="Q27" i="1"/>
  <c r="Q21" i="1"/>
  <c r="Q11" i="1"/>
  <c r="Q10" i="1"/>
  <c r="O64" i="1"/>
  <c r="O60" i="1"/>
  <c r="O48" i="1"/>
  <c r="O43" i="1"/>
  <c r="O40" i="1"/>
  <c r="O39" i="1"/>
  <c r="O37" i="1"/>
  <c r="O27" i="1"/>
  <c r="O21" i="1"/>
  <c r="O11" i="1"/>
  <c r="O10" i="1"/>
  <c r="M64" i="1"/>
  <c r="M60" i="1"/>
  <c r="M48" i="1"/>
  <c r="M43" i="1"/>
  <c r="M40" i="1"/>
  <c r="M39" i="1"/>
  <c r="M27" i="1"/>
  <c r="M21" i="1"/>
  <c r="M11" i="1"/>
  <c r="M10" i="1"/>
</calcChain>
</file>

<file path=xl/sharedStrings.xml><?xml version="1.0" encoding="utf-8"?>
<sst xmlns="http://schemas.openxmlformats.org/spreadsheetml/2006/main" count="551" uniqueCount="96">
  <si>
    <t xml:space="preserve">       INFORME DE SITUACION ACADEMICA DE ALUMNOS</t>
  </si>
  <si>
    <t>Cursada N°: 8130</t>
  </si>
  <si>
    <t>Carrera:     TECNICO SUPERIOR EN INDUSTRIAS DE PROCESOS QUIMICO</t>
  </si>
  <si>
    <t>Ciclo: 1</t>
  </si>
  <si>
    <t xml:space="preserve">Espacio:     OPERACIONES BASICAS IND.QUIM. </t>
  </si>
  <si>
    <t>(QU16)    1ro  1  Anual        2024</t>
  </si>
  <si>
    <t xml:space="preserve">Docente:      CORNEJO, Maria Victoria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</si>
  <si>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</si>
  <si>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</si>
  <si>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</si>
  <si>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</si>
  <si>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</si>
  <si>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</si>
  <si>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</si>
  <si>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</si>
  <si>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</si>
  <si>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</si>
  <si>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</si>
  <si>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</si>
  <si>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</si>
  <si>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ACOSTA, Francisco Martin                </t>
  </si>
  <si>
    <t>-</t>
  </si>
  <si>
    <t xml:space="preserve">  </t>
  </si>
  <si>
    <t>Libre</t>
  </si>
  <si>
    <t>espacio sin promoción</t>
  </si>
  <si>
    <t xml:space="preserve">ALMONACID, Melina                       </t>
  </si>
  <si>
    <t xml:space="preserve">ALVAREZ PEREZ, Maria Victoria           </t>
  </si>
  <si>
    <t xml:space="preserve">BAEZ, Leonardo Jesus                    </t>
  </si>
  <si>
    <t xml:space="preserve">BALMACEDA, Carlos David                 </t>
  </si>
  <si>
    <t xml:space="preserve">BARRERA ELGUETA, Kevin Lisandro         </t>
  </si>
  <si>
    <t xml:space="preserve">BELTRANDO, Thomas Leonardo              </t>
  </si>
  <si>
    <t xml:space="preserve">BRIZUELA, Javier Alejandro              </t>
  </si>
  <si>
    <t xml:space="preserve">CABEZA AGUILAR, Nikol Melisa            </t>
  </si>
  <si>
    <t xml:space="preserve">CALDERON, Julieta Anahi                 </t>
  </si>
  <si>
    <t xml:space="preserve">CHAVEZ, Barbara Nerina                  </t>
  </si>
  <si>
    <t xml:space="preserve">CUESTA, Valentin Andres                 </t>
  </si>
  <si>
    <t xml:space="preserve">CUESTAS, Brenda                         </t>
  </si>
  <si>
    <t xml:space="preserve">FLORES, Juliana Alexandra               </t>
  </si>
  <si>
    <t xml:space="preserve">GALARCE, Melina Estefania               </t>
  </si>
  <si>
    <t xml:space="preserve">GALLARDO, Kael Emanuel                  </t>
  </si>
  <si>
    <t xml:space="preserve">GORDILLO, Sofia Elizabeth               </t>
  </si>
  <si>
    <t xml:space="preserve">IBAÑEZ, Luz Mia                         </t>
  </si>
  <si>
    <t xml:space="preserve">JARA, Axel Agustín                      </t>
  </si>
  <si>
    <t xml:space="preserve">KOHAN, Maira Nair                       </t>
  </si>
  <si>
    <t xml:space="preserve">LEZCANO ALVAREZ, Alison Luciana         </t>
  </si>
  <si>
    <t xml:space="preserve">LOMBARDI, Josefina                      </t>
  </si>
  <si>
    <t xml:space="preserve">LOPEZ MIRANDA, Caciana Pilar            </t>
  </si>
  <si>
    <t xml:space="preserve">MACHUCA, Yamila Sofía                   </t>
  </si>
  <si>
    <t xml:space="preserve">MALDONADO, Lais Ayelen                  </t>
  </si>
  <si>
    <t xml:space="preserve">MARTINEZ, Marta Daniela                 </t>
  </si>
  <si>
    <t xml:space="preserve">MAYORGA AGUILAR, Naiara Marianela       </t>
  </si>
  <si>
    <t xml:space="preserve">MEDINA, Angela Beatriz                  </t>
  </si>
  <si>
    <t xml:space="preserve">MENDEZ BORQUEZ, Viviana Antonela        </t>
  </si>
  <si>
    <t xml:space="preserve">MIRANDA, Gonzalez Franco Tomas          </t>
  </si>
  <si>
    <t xml:space="preserve">MONTAÑA, Nara Agostina                  </t>
  </si>
  <si>
    <t xml:space="preserve">MORENO CAYUN, Ari Italo Agustin         </t>
  </si>
  <si>
    <t xml:space="preserve">MOSSETTO, Agustin                       </t>
  </si>
  <si>
    <t xml:space="preserve">NAVARRO, Sofia Natalia                  </t>
  </si>
  <si>
    <t xml:space="preserve">NAVONE COLOMER, Lucas                   </t>
  </si>
  <si>
    <t xml:space="preserve">NUÑEZ, Adan Francisco                   </t>
  </si>
  <si>
    <t xml:space="preserve">NUÑEZ, Selene                           </t>
  </si>
  <si>
    <t xml:space="preserve">NUÑEZ, Viviana Soledad                  </t>
  </si>
  <si>
    <t xml:space="preserve">OLMEDO, Emiliano Martín                 </t>
  </si>
  <si>
    <t xml:space="preserve">ONTIVEROS, Naira Analia Magdalena       </t>
  </si>
  <si>
    <t xml:space="preserve">ORELLANO TORRES, Amira Nahir            </t>
  </si>
  <si>
    <t xml:space="preserve">PALAVICINI, Axel Maximiliano            </t>
  </si>
  <si>
    <t xml:space="preserve">PAREDES, Giovana Nahir Abril            </t>
  </si>
  <si>
    <t xml:space="preserve">PAREDES, Sofía Evelin                   </t>
  </si>
  <si>
    <t xml:space="preserve">PEREZ, Gonzalo Joaquin                  </t>
  </si>
  <si>
    <t xml:space="preserve">QUINTANA, Barbara Sol                   </t>
  </si>
  <si>
    <t xml:space="preserve">QUINTANA, Carolina Constanza            </t>
  </si>
  <si>
    <t xml:space="preserve">RIVERO, Joaquin Damian                  </t>
  </si>
  <si>
    <t xml:space="preserve">ROLDAN, Evangelina Celeste              </t>
  </si>
  <si>
    <t xml:space="preserve">ROMERO, Gabriela Del Milagro            </t>
  </si>
  <si>
    <t xml:space="preserve">SALINAS, Ricardo Marcos                 </t>
  </si>
  <si>
    <t xml:space="preserve">SANDOVAL, Daniel Jeremias Samuel        </t>
  </si>
  <si>
    <t xml:space="preserve">SORIA, Gensis Nely                      </t>
  </si>
  <si>
    <t xml:space="preserve">SOTO MONTECINO, Cristopher Facundo      </t>
  </si>
  <si>
    <t xml:space="preserve">SUAREZ, Gonzalo Agustin                 </t>
  </si>
  <si>
    <t xml:space="preserve">SULCA CASEY, Daiana Fernanda Gabriela   </t>
  </si>
  <si>
    <t xml:space="preserve">TRUJILLO, Agustina Aylen                </t>
  </si>
  <si>
    <t xml:space="preserve">TURBI VASQUEZ, Nathali                  </t>
  </si>
  <si>
    <t xml:space="preserve">VALLEJOS, Lautaro Martin                </t>
  </si>
  <si>
    <t xml:space="preserve">VARGAS NARANJO, Fabricio Esteban        </t>
  </si>
  <si>
    <t xml:space="preserve">VEIZAGA MOLINA, Lautaro German          </t>
  </si>
  <si>
    <t xml:space="preserve">VELAZQUEZ COBIAN, Maximo Joaquin        </t>
  </si>
  <si>
    <t xml:space="preserve">VELOZO HERRERA, Lizet Esther            </t>
  </si>
  <si>
    <t xml:space="preserve">VILLARROEL MIMICA, Agustina             </t>
  </si>
  <si>
    <t xml:space="preserve">ZULETA RODRIGUEZ, Celia Tatiana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</si>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</sst>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12760</v>
      </c>
      <c r="D9" s="4" t="s">
        <v>20</v>
      </c>
      <c r="E9" s="6">
        <v>89</v>
      </c>
      <c r="F9" s="6">
        <v>6</v>
      </c>
      <c r="G9" s="6">
        <v>4</v>
      </c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14109</v>
      </c>
      <c r="D10" s="4" t="s">
        <v>25</v>
      </c>
      <c r="E10" s="6">
        <v>78</v>
      </c>
      <c r="F10" s="6">
        <v>6</v>
      </c>
      <c r="G10" s="6">
        <v>5</v>
      </c>
      <c r="H10" s="6">
        <v>6</v>
      </c>
      <c r="I10" s="6"/>
      <c r="J10" s="6"/>
      <c r="K10" s="6"/>
      <c r="L10" s="6"/>
      <c r="M10" s="7">
        <f>CEILING( AVERAGE( R10,V10),1)</f>
        <v>3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78</v>
      </c>
      <c r="R10">
        <f>IFERROR(VALUE(F10),0)</f>
        <v>6</v>
      </c>
      <c r="S10">
        <f>IFERROR(VALUE(G10),0)</f>
        <v>5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15005</v>
      </c>
      <c r="D11" s="4" t="s">
        <v>26</v>
      </c>
      <c r="E11" s="6">
        <v>100</v>
      </c>
      <c r="F11" s="6">
        <v>7</v>
      </c>
      <c r="G11" s="6">
        <v>4</v>
      </c>
      <c r="H11" s="6">
        <v>7</v>
      </c>
      <c r="I11" s="6"/>
      <c r="J11" s="6"/>
      <c r="K11" s="6"/>
      <c r="L11" s="6"/>
      <c r="M11" s="7">
        <f>CEILING( AVERAGE( R11,V11),1)</f>
        <v>4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24</v>
      </c>
      <c r="Q11">
        <f>IFERROR(VALUE(E11),0)</f>
        <v>100</v>
      </c>
      <c r="R11">
        <f>IFERROR(VALUE(F11),0)</f>
        <v>7</v>
      </c>
      <c r="S11">
        <f>IFERROR(VALUE(G11),0)</f>
        <v>4</v>
      </c>
      <c r="T11">
        <f>IFERROR(VALUE(H11),0)</f>
        <v>7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14932</v>
      </c>
      <c r="D12" s="4" t="s">
        <v>27</v>
      </c>
      <c r="E12" s="6">
        <v>44</v>
      </c>
      <c r="F12" s="6"/>
      <c r="G12" s="6"/>
      <c r="H12" s="6"/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P12" s="2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14622</v>
      </c>
      <c r="D13" s="4" t="s">
        <v>28</v>
      </c>
      <c r="E13" s="6">
        <v>0</v>
      </c>
      <c r="F13" s="6"/>
      <c r="G13" s="6"/>
      <c r="H13" s="6"/>
      <c r="I13" s="6" t="s">
        <v>21</v>
      </c>
      <c r="J13" s="6" t="s">
        <v>21</v>
      </c>
      <c r="K13" s="6" t="s">
        <v>21</v>
      </c>
      <c r="L13" s="6" t="s">
        <v>21</v>
      </c>
      <c r="M13" s="7" t="s">
        <v>22</v>
      </c>
      <c r="N13" s="7" t="s">
        <v>22</v>
      </c>
      <c r="O13" s="7" t="s">
        <v>23</v>
      </c>
      <c r="P13" s="2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14923</v>
      </c>
      <c r="D14" s="4" t="s">
        <v>29</v>
      </c>
      <c r="E14" s="6">
        <v>78</v>
      </c>
      <c r="F14" s="6"/>
      <c r="G14" s="6"/>
      <c r="H14" s="6"/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P14" s="2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14931</v>
      </c>
      <c r="D15" s="4" t="s">
        <v>30</v>
      </c>
      <c r="E15" s="6">
        <v>67</v>
      </c>
      <c r="F15" s="6"/>
      <c r="G15" s="6"/>
      <c r="H15" s="6"/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14607</v>
      </c>
      <c r="D16" s="4" t="s">
        <v>31</v>
      </c>
      <c r="E16" s="6">
        <v>22</v>
      </c>
      <c r="F16" s="6"/>
      <c r="G16" s="6"/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12748</v>
      </c>
      <c r="D17" s="4" t="s">
        <v>32</v>
      </c>
      <c r="E17" s="6">
        <v>100</v>
      </c>
      <c r="F17" s="6"/>
      <c r="G17" s="6">
        <v>1</v>
      </c>
      <c r="H17" s="6">
        <v>4</v>
      </c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13553</v>
      </c>
      <c r="D18" s="4" t="s">
        <v>33</v>
      </c>
      <c r="E18" s="6">
        <v>78</v>
      </c>
      <c r="F18" s="6">
        <v>6</v>
      </c>
      <c r="G18" s="6">
        <v>1</v>
      </c>
      <c r="H18" s="6">
        <v>4</v>
      </c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12763</v>
      </c>
      <c r="D19" s="4" t="s">
        <v>34</v>
      </c>
      <c r="E19" s="6">
        <v>89</v>
      </c>
      <c r="F19" s="6"/>
      <c r="G19" s="6">
        <v>1</v>
      </c>
      <c r="H19" s="6"/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P19" s="2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14940</v>
      </c>
      <c r="D20" s="4" t="s">
        <v>35</v>
      </c>
      <c r="E20" s="6">
        <v>0</v>
      </c>
      <c r="F20" s="6"/>
      <c r="G20" s="6"/>
      <c r="H20" s="6"/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P20" s="2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9325</v>
      </c>
      <c r="D21" s="4" t="s">
        <v>36</v>
      </c>
      <c r="E21" s="6">
        <v>100</v>
      </c>
      <c r="F21" s="6">
        <v>7</v>
      </c>
      <c r="G21" s="6">
        <v>7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22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24</v>
      </c>
      <c r="Q21">
        <f>IFERROR(VALUE(E21),0)</f>
        <v>100</v>
      </c>
      <c r="R21">
        <f>IFERROR(VALUE(F21),0)</f>
        <v>7</v>
      </c>
      <c r="S21">
        <f>IFERROR(VALUE(G21),0)</f>
        <v>7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14584</v>
      </c>
      <c r="D22" s="4" t="s">
        <v>37</v>
      </c>
      <c r="E22" s="6">
        <v>33</v>
      </c>
      <c r="F22" s="6"/>
      <c r="G22" s="6"/>
      <c r="H22" s="6"/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14925</v>
      </c>
      <c r="D23" s="4" t="s">
        <v>38</v>
      </c>
      <c r="E23" s="6">
        <v>0</v>
      </c>
      <c r="F23" s="6"/>
      <c r="G23" s="6"/>
      <c r="H23" s="6"/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14590</v>
      </c>
      <c r="D24" s="4" t="s">
        <v>39</v>
      </c>
      <c r="E24" s="6">
        <v>0</v>
      </c>
      <c r="F24" s="6"/>
      <c r="G24" s="6"/>
      <c r="H24" s="6"/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14946</v>
      </c>
      <c r="D25" s="4" t="s">
        <v>40</v>
      </c>
      <c r="E25" s="6">
        <v>89</v>
      </c>
      <c r="F25" s="6"/>
      <c r="G25" s="6">
        <v>3</v>
      </c>
      <c r="H25" s="6">
        <v>4</v>
      </c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14935</v>
      </c>
      <c r="D26" s="4" t="s">
        <v>41</v>
      </c>
      <c r="E26" s="6">
        <v>0</v>
      </c>
      <c r="F26" s="6"/>
      <c r="G26" s="6"/>
      <c r="H26" s="6"/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P26" s="2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14618</v>
      </c>
      <c r="D27" s="4" t="s">
        <v>42</v>
      </c>
      <c r="E27" s="6"/>
      <c r="F27" s="6"/>
      <c r="G27" s="6"/>
      <c r="H27" s="6"/>
      <c r="I27" s="6"/>
      <c r="J27" s="6"/>
      <c r="K27" s="6"/>
      <c r="L27" s="6"/>
      <c r="M27" s="7">
        <f>CEILING( AVERAGE( R27,V27),1)</f>
        <v>0</v>
      </c>
      <c r="N27" s="7" t="s">
        <v>22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</v>
      </c>
      <c r="P27" s="2" t="s">
        <v>24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14938</v>
      </c>
      <c r="D28" s="4" t="s">
        <v>43</v>
      </c>
      <c r="E28" s="6">
        <v>89</v>
      </c>
      <c r="F28" s="6"/>
      <c r="G28" s="6">
        <v>3</v>
      </c>
      <c r="H28" s="6">
        <v>1</v>
      </c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P28" s="2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7782</v>
      </c>
      <c r="D29" s="4" t="s">
        <v>44</v>
      </c>
      <c r="E29" s="6">
        <v>44</v>
      </c>
      <c r="F29" s="6"/>
      <c r="G29" s="6">
        <v>1</v>
      </c>
      <c r="H29" s="6"/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11135</v>
      </c>
      <c r="D30" s="4" t="s">
        <v>45</v>
      </c>
      <c r="E30" s="6">
        <v>0</v>
      </c>
      <c r="F30" s="6"/>
      <c r="G30" s="6"/>
      <c r="H30" s="6"/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14605</v>
      </c>
      <c r="D31" s="4" t="s">
        <v>46</v>
      </c>
      <c r="E31" s="6">
        <v>89</v>
      </c>
      <c r="F31" s="6"/>
      <c r="G31" s="6">
        <v>1</v>
      </c>
      <c r="H31" s="6"/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P31" s="2" t="s">
        <v>24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14623</v>
      </c>
      <c r="D32" s="4" t="s">
        <v>47</v>
      </c>
      <c r="E32" s="6">
        <v>0</v>
      </c>
      <c r="F32" s="6"/>
      <c r="G32" s="6"/>
      <c r="H32" s="6"/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12009</v>
      </c>
      <c r="D33" s="4" t="s">
        <v>48</v>
      </c>
      <c r="E33" s="6">
        <v>89</v>
      </c>
      <c r="F33" s="6"/>
      <c r="G33" s="6">
        <v>5</v>
      </c>
      <c r="H33" s="6"/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P33" s="2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13822</v>
      </c>
      <c r="D34" s="4" t="s">
        <v>49</v>
      </c>
      <c r="E34" s="6">
        <v>78</v>
      </c>
      <c r="F34" s="6"/>
      <c r="G34" s="6">
        <v>1</v>
      </c>
      <c r="H34" s="6">
        <v>1</v>
      </c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14102</v>
      </c>
      <c r="D35" s="4" t="s">
        <v>50</v>
      </c>
      <c r="E35" s="6">
        <v>78</v>
      </c>
      <c r="F35" s="6"/>
      <c r="G35" s="6">
        <v>4</v>
      </c>
      <c r="H35" s="6"/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P35" s="2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14924</v>
      </c>
      <c r="D36" s="4" t="s">
        <v>51</v>
      </c>
      <c r="E36" s="6">
        <v>100</v>
      </c>
      <c r="F36" s="6"/>
      <c r="G36" s="6">
        <v>1</v>
      </c>
      <c r="H36" s="6">
        <v>1</v>
      </c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P36" s="2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10227</v>
      </c>
      <c r="D37" s="4" t="s">
        <v>52</v>
      </c>
      <c r="E37" s="6">
        <v>100</v>
      </c>
      <c r="F37" s="6">
        <v>6</v>
      </c>
      <c r="G37" s="6">
        <v>4</v>
      </c>
      <c r="H37" s="6">
        <v>6</v>
      </c>
      <c r="I37" s="6"/>
      <c r="J37" s="6"/>
      <c r="K37" s="6"/>
      <c r="L37" s="6"/>
      <c r="M37" s="7">
        <f>CEILING( AVERAGE( R37,V37),1)</f>
        <v>3</v>
      </c>
      <c r="N37" s="7" t="s">
        <v>22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24</v>
      </c>
      <c r="Q37">
        <f>IFERROR(VALUE(E37),0)</f>
        <v>100</v>
      </c>
      <c r="R37">
        <f>IFERROR(VALUE(F37),0)</f>
        <v>6</v>
      </c>
      <c r="S37">
        <f>IFERROR(VALUE(G37),0)</f>
        <v>4</v>
      </c>
      <c r="T37">
        <f>IFERROR(VALUE(H37),0)</f>
        <v>6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3</v>
      </c>
    </row>
    <row r="38" spans="1:25" x14ac:dyDescent="0.25">
      <c r="A38" s="4"/>
      <c r="B38" s="4">
        <v>30</v>
      </c>
      <c r="C38" s="4">
        <v>14944</v>
      </c>
      <c r="D38" s="4" t="s">
        <v>53</v>
      </c>
      <c r="E38" s="6">
        <v>78</v>
      </c>
      <c r="F38" s="6"/>
      <c r="G38" s="6"/>
      <c r="H38" s="6"/>
      <c r="I38" s="6" t="s">
        <v>21</v>
      </c>
      <c r="J38" s="6" t="s">
        <v>21</v>
      </c>
      <c r="K38" s="6" t="s">
        <v>21</v>
      </c>
      <c r="L38" s="6" t="s">
        <v>21</v>
      </c>
      <c r="M38" s="7" t="s">
        <v>22</v>
      </c>
      <c r="N38" s="7" t="s">
        <v>22</v>
      </c>
      <c r="O38" s="7" t="s">
        <v>23</v>
      </c>
      <c r="P38" s="2" t="s">
        <v>24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14610</v>
      </c>
      <c r="D39" s="4" t="s">
        <v>54</v>
      </c>
      <c r="E39" s="6">
        <v>100</v>
      </c>
      <c r="F39" s="6">
        <v>6</v>
      </c>
      <c r="G39" s="6">
        <v>5</v>
      </c>
      <c r="H39" s="6">
        <v>6</v>
      </c>
      <c r="I39" s="6"/>
      <c r="J39" s="6"/>
      <c r="K39" s="6"/>
      <c r="L39" s="6"/>
      <c r="M39" s="7">
        <f>CEILING( AVERAGE( R39,V39),1)</f>
        <v>3</v>
      </c>
      <c r="N39" s="7" t="s">
        <v>22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24</v>
      </c>
      <c r="Q39">
        <f>IFERROR(VALUE(E39),0)</f>
        <v>100</v>
      </c>
      <c r="R39">
        <f>IFERROR(VALUE(F39),0)</f>
        <v>6</v>
      </c>
      <c r="S39">
        <f>IFERROR(VALUE(G39),0)</f>
        <v>5</v>
      </c>
      <c r="T39">
        <f>IFERROR(VALUE(H39),0)</f>
        <v>6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3</v>
      </c>
    </row>
    <row r="40" spans="1:25" x14ac:dyDescent="0.25">
      <c r="A40" s="4"/>
      <c r="B40" s="4">
        <v>32</v>
      </c>
      <c r="C40" s="4">
        <v>13820</v>
      </c>
      <c r="D40" s="4" t="s">
        <v>55</v>
      </c>
      <c r="E40" s="6">
        <v>100</v>
      </c>
      <c r="F40" s="6">
        <v>7</v>
      </c>
      <c r="G40" s="6">
        <v>7</v>
      </c>
      <c r="H40" s="6"/>
      <c r="I40" s="6"/>
      <c r="J40" s="6"/>
      <c r="K40" s="6"/>
      <c r="L40" s="6"/>
      <c r="M40" s="7">
        <f>CEILING( AVERAGE( R40,V40),1)</f>
        <v>4</v>
      </c>
      <c r="N40" s="7" t="s">
        <v>22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24</v>
      </c>
      <c r="Q40">
        <f>IFERROR(VALUE(E40),0)</f>
        <v>100</v>
      </c>
      <c r="R40">
        <f>IFERROR(VALUE(F40),0)</f>
        <v>7</v>
      </c>
      <c r="S40">
        <f>IFERROR(VALUE(G40),0)</f>
        <v>7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1" spans="1:25" x14ac:dyDescent="0.25">
      <c r="A41" s="4"/>
      <c r="B41" s="4">
        <v>33</v>
      </c>
      <c r="C41" s="4">
        <v>12759</v>
      </c>
      <c r="D41" s="4" t="s">
        <v>56</v>
      </c>
      <c r="E41" s="6">
        <v>89</v>
      </c>
      <c r="F41" s="6"/>
      <c r="G41" s="6">
        <v>3</v>
      </c>
      <c r="H41" s="6">
        <v>4</v>
      </c>
      <c r="I41" s="6" t="s">
        <v>21</v>
      </c>
      <c r="J41" s="6" t="s">
        <v>21</v>
      </c>
      <c r="K41" s="6" t="s">
        <v>21</v>
      </c>
      <c r="L41" s="6" t="s">
        <v>21</v>
      </c>
      <c r="M41" s="7" t="s">
        <v>22</v>
      </c>
      <c r="N41" s="7" t="s">
        <v>22</v>
      </c>
      <c r="O41" s="7" t="s">
        <v>23</v>
      </c>
      <c r="P41" s="2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14871</v>
      </c>
      <c r="D42" s="4" t="s">
        <v>57</v>
      </c>
      <c r="E42" s="6">
        <v>33</v>
      </c>
      <c r="F42" s="6"/>
      <c r="G42" s="6"/>
      <c r="H42" s="6"/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P42" s="2" t="s">
        <v>24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10879</v>
      </c>
      <c r="D43" s="4" t="s">
        <v>58</v>
      </c>
      <c r="E43" s="6">
        <v>80</v>
      </c>
      <c r="F43" s="6">
        <v>7</v>
      </c>
      <c r="G43" s="6">
        <v>7</v>
      </c>
      <c r="H43" s="6"/>
      <c r="I43" s="6"/>
      <c r="J43" s="6"/>
      <c r="K43" s="6"/>
      <c r="L43" s="6"/>
      <c r="M43" s="7">
        <f>CEILING( AVERAGE( R43,V43),1)</f>
        <v>4</v>
      </c>
      <c r="N43" s="7" t="s">
        <v>22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24</v>
      </c>
      <c r="Q43">
        <f>IFERROR(VALUE(E43),0)</f>
        <v>80</v>
      </c>
      <c r="R43">
        <f>IFERROR(VALUE(F43),0)</f>
        <v>7</v>
      </c>
      <c r="S43">
        <f>IFERROR(VALUE(G43),0)</f>
        <v>7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14943</v>
      </c>
      <c r="D44" s="4" t="s">
        <v>59</v>
      </c>
      <c r="E44" s="6">
        <v>100</v>
      </c>
      <c r="F44" s="6">
        <v>6</v>
      </c>
      <c r="G44" s="6">
        <v>3</v>
      </c>
      <c r="H44" s="6"/>
      <c r="I44" s="6" t="s">
        <v>21</v>
      </c>
      <c r="J44" s="6" t="s">
        <v>21</v>
      </c>
      <c r="K44" s="6" t="s">
        <v>21</v>
      </c>
      <c r="L44" s="6" t="s">
        <v>21</v>
      </c>
      <c r="M44" s="7" t="s">
        <v>22</v>
      </c>
      <c r="N44" s="7" t="s">
        <v>22</v>
      </c>
      <c r="O44" s="7" t="s">
        <v>23</v>
      </c>
      <c r="P44" s="2" t="s">
        <v>24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14942</v>
      </c>
      <c r="D45" s="4" t="s">
        <v>60</v>
      </c>
      <c r="E45" s="6">
        <v>89</v>
      </c>
      <c r="F45" s="6"/>
      <c r="G45" s="6">
        <v>3</v>
      </c>
      <c r="H45" s="6">
        <v>4</v>
      </c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22</v>
      </c>
      <c r="N45" s="7" t="s">
        <v>22</v>
      </c>
      <c r="O45" s="7" t="s">
        <v>23</v>
      </c>
      <c r="P45" s="2" t="s">
        <v>24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14945</v>
      </c>
      <c r="D46" s="4" t="s">
        <v>61</v>
      </c>
      <c r="E46" s="6">
        <v>0</v>
      </c>
      <c r="F46" s="6"/>
      <c r="G46" s="6"/>
      <c r="H46" s="6"/>
      <c r="I46" s="6" t="s">
        <v>21</v>
      </c>
      <c r="J46" s="6" t="s">
        <v>21</v>
      </c>
      <c r="K46" s="6" t="s">
        <v>21</v>
      </c>
      <c r="L46" s="6" t="s">
        <v>21</v>
      </c>
      <c r="M46" s="7" t="s">
        <v>22</v>
      </c>
      <c r="N46" s="7" t="s">
        <v>22</v>
      </c>
      <c r="O46" s="7" t="s">
        <v>23</v>
      </c>
      <c r="P46" s="2" t="s">
        <v>24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14602</v>
      </c>
      <c r="D47" s="4" t="s">
        <v>62</v>
      </c>
      <c r="E47" s="6">
        <v>0</v>
      </c>
      <c r="F47" s="6"/>
      <c r="G47" s="6"/>
      <c r="H47" s="6"/>
      <c r="I47" s="6" t="s">
        <v>21</v>
      </c>
      <c r="J47" s="6" t="s">
        <v>21</v>
      </c>
      <c r="K47" s="6" t="s">
        <v>21</v>
      </c>
      <c r="L47" s="6" t="s">
        <v>21</v>
      </c>
      <c r="M47" s="7" t="s">
        <v>22</v>
      </c>
      <c r="N47" s="7" t="s">
        <v>22</v>
      </c>
      <c r="O47" s="7" t="s">
        <v>23</v>
      </c>
      <c r="P47" s="2" t="s">
        <v>24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14619</v>
      </c>
      <c r="D48" s="4" t="s">
        <v>63</v>
      </c>
      <c r="E48" s="6">
        <v>100</v>
      </c>
      <c r="F48" s="6">
        <v>6</v>
      </c>
      <c r="G48" s="6">
        <v>6</v>
      </c>
      <c r="H48" s="6"/>
      <c r="I48" s="6"/>
      <c r="J48" s="6"/>
      <c r="K48" s="6"/>
      <c r="L48" s="6"/>
      <c r="M48" s="7">
        <f>CEILING( AVERAGE( R48,V48),1)</f>
        <v>3</v>
      </c>
      <c r="N48" s="7" t="s">
        <v>22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P48" s="2" t="s">
        <v>24</v>
      </c>
      <c r="Q48">
        <f>IFERROR(VALUE(E48),0)</f>
        <v>100</v>
      </c>
      <c r="R48">
        <f>IFERROR(VALUE(F48),0)</f>
        <v>6</v>
      </c>
      <c r="S48">
        <f>IFERROR(VALUE(G48),0)</f>
        <v>6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3</v>
      </c>
    </row>
    <row r="49" spans="1:25" x14ac:dyDescent="0.25">
      <c r="A49" s="4"/>
      <c r="B49" s="4">
        <v>41</v>
      </c>
      <c r="C49" s="4">
        <v>14937</v>
      </c>
      <c r="D49" s="4" t="s">
        <v>64</v>
      </c>
      <c r="E49" s="6">
        <v>0</v>
      </c>
      <c r="F49" s="6"/>
      <c r="G49" s="6"/>
      <c r="H49" s="6"/>
      <c r="I49" s="6" t="s">
        <v>21</v>
      </c>
      <c r="J49" s="6" t="s">
        <v>21</v>
      </c>
      <c r="K49" s="6" t="s">
        <v>21</v>
      </c>
      <c r="L49" s="6" t="s">
        <v>21</v>
      </c>
      <c r="M49" s="7" t="s">
        <v>22</v>
      </c>
      <c r="N49" s="7" t="s">
        <v>22</v>
      </c>
      <c r="O49" s="7" t="s">
        <v>23</v>
      </c>
      <c r="P49" s="2" t="s">
        <v>24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14933</v>
      </c>
      <c r="D50" s="4" t="s">
        <v>65</v>
      </c>
      <c r="E50" s="6">
        <v>0</v>
      </c>
      <c r="F50" s="6"/>
      <c r="G50" s="6"/>
      <c r="H50" s="6"/>
      <c r="I50" s="6" t="s">
        <v>21</v>
      </c>
      <c r="J50" s="6" t="s">
        <v>21</v>
      </c>
      <c r="K50" s="6" t="s">
        <v>21</v>
      </c>
      <c r="L50" s="6" t="s">
        <v>21</v>
      </c>
      <c r="M50" s="7" t="s">
        <v>22</v>
      </c>
      <c r="N50" s="7" t="s">
        <v>22</v>
      </c>
      <c r="O50" s="7" t="s">
        <v>23</v>
      </c>
      <c r="P50" s="2" t="s">
        <v>24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14599</v>
      </c>
      <c r="D51" s="4" t="s">
        <v>66</v>
      </c>
      <c r="E51" s="6">
        <v>23</v>
      </c>
      <c r="F51" s="6"/>
      <c r="G51" s="6"/>
      <c r="H51" s="6"/>
      <c r="I51" s="6" t="s">
        <v>21</v>
      </c>
      <c r="J51" s="6" t="s">
        <v>21</v>
      </c>
      <c r="K51" s="6" t="s">
        <v>21</v>
      </c>
      <c r="L51" s="6" t="s">
        <v>21</v>
      </c>
      <c r="M51" s="7" t="s">
        <v>22</v>
      </c>
      <c r="N51" s="7" t="s">
        <v>22</v>
      </c>
      <c r="O51" s="7" t="s">
        <v>23</v>
      </c>
      <c r="P51" s="2" t="s">
        <v>24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14585</v>
      </c>
      <c r="D52" s="4" t="s">
        <v>67</v>
      </c>
      <c r="E52" s="6">
        <v>0</v>
      </c>
      <c r="F52" s="6"/>
      <c r="G52" s="6"/>
      <c r="H52" s="6"/>
      <c r="I52" s="6" t="s">
        <v>21</v>
      </c>
      <c r="J52" s="6" t="s">
        <v>21</v>
      </c>
      <c r="K52" s="6" t="s">
        <v>21</v>
      </c>
      <c r="L52" s="6" t="s">
        <v>21</v>
      </c>
      <c r="M52" s="7" t="s">
        <v>22</v>
      </c>
      <c r="N52" s="7" t="s">
        <v>22</v>
      </c>
      <c r="O52" s="7" t="s">
        <v>23</v>
      </c>
      <c r="P52" s="2" t="s">
        <v>24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14922</v>
      </c>
      <c r="D53" s="4" t="s">
        <v>68</v>
      </c>
      <c r="E53" s="6">
        <v>0</v>
      </c>
      <c r="F53" s="6"/>
      <c r="G53" s="6"/>
      <c r="H53" s="6"/>
      <c r="I53" s="6" t="s">
        <v>21</v>
      </c>
      <c r="J53" s="6" t="s">
        <v>21</v>
      </c>
      <c r="K53" s="6" t="s">
        <v>21</v>
      </c>
      <c r="L53" s="6" t="s">
        <v>21</v>
      </c>
      <c r="M53" s="7" t="s">
        <v>22</v>
      </c>
      <c r="N53" s="7" t="s">
        <v>22</v>
      </c>
      <c r="O53" s="7" t="s">
        <v>23</v>
      </c>
      <c r="P53" s="2" t="s">
        <v>24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14930</v>
      </c>
      <c r="D54" s="4" t="s">
        <v>69</v>
      </c>
      <c r="E54" s="6">
        <v>0</v>
      </c>
      <c r="F54" s="6"/>
      <c r="G54" s="6"/>
      <c r="H54" s="6"/>
      <c r="I54" s="6" t="s">
        <v>21</v>
      </c>
      <c r="J54" s="6" t="s">
        <v>21</v>
      </c>
      <c r="K54" s="6" t="s">
        <v>21</v>
      </c>
      <c r="L54" s="6" t="s">
        <v>21</v>
      </c>
      <c r="M54" s="7" t="s">
        <v>22</v>
      </c>
      <c r="N54" s="7" t="s">
        <v>22</v>
      </c>
      <c r="O54" s="7" t="s">
        <v>23</v>
      </c>
      <c r="P54" s="2" t="s">
        <v>24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14063</v>
      </c>
      <c r="D55" s="4" t="s">
        <v>70</v>
      </c>
      <c r="E55" s="6">
        <v>11</v>
      </c>
      <c r="F55" s="6"/>
      <c r="G55" s="6"/>
      <c r="H55" s="6"/>
      <c r="I55" s="6" t="s">
        <v>21</v>
      </c>
      <c r="J55" s="6" t="s">
        <v>21</v>
      </c>
      <c r="K55" s="6" t="s">
        <v>21</v>
      </c>
      <c r="L55" s="6" t="s">
        <v>21</v>
      </c>
      <c r="M55" s="7" t="s">
        <v>22</v>
      </c>
      <c r="N55" s="7" t="s">
        <v>22</v>
      </c>
      <c r="O55" s="7" t="s">
        <v>23</v>
      </c>
      <c r="P55" s="2" t="s">
        <v>24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15006</v>
      </c>
      <c r="D56" s="4" t="s">
        <v>71</v>
      </c>
      <c r="E56" s="6">
        <v>56</v>
      </c>
      <c r="F56" s="6"/>
      <c r="G56" s="6"/>
      <c r="H56" s="6"/>
      <c r="I56" s="6" t="s">
        <v>21</v>
      </c>
      <c r="J56" s="6" t="s">
        <v>21</v>
      </c>
      <c r="K56" s="6" t="s">
        <v>21</v>
      </c>
      <c r="L56" s="6" t="s">
        <v>21</v>
      </c>
      <c r="M56" s="7" t="s">
        <v>22</v>
      </c>
      <c r="N56" s="7" t="s">
        <v>22</v>
      </c>
      <c r="O56" s="7" t="s">
        <v>23</v>
      </c>
      <c r="P56" s="2" t="s">
        <v>24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14934</v>
      </c>
      <c r="D57" s="4" t="s">
        <v>72</v>
      </c>
      <c r="E57" s="6">
        <v>0</v>
      </c>
      <c r="F57" s="6"/>
      <c r="G57" s="6"/>
      <c r="H57" s="6"/>
      <c r="I57" s="6" t="s">
        <v>21</v>
      </c>
      <c r="J57" s="6" t="s">
        <v>21</v>
      </c>
      <c r="K57" s="6" t="s">
        <v>21</v>
      </c>
      <c r="L57" s="6" t="s">
        <v>21</v>
      </c>
      <c r="M57" s="7" t="s">
        <v>22</v>
      </c>
      <c r="N57" s="7" t="s">
        <v>22</v>
      </c>
      <c r="O57" s="7" t="s">
        <v>23</v>
      </c>
      <c r="P57" s="2" t="s">
        <v>24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14984</v>
      </c>
      <c r="D58" s="4" t="s">
        <v>73</v>
      </c>
      <c r="E58" s="6">
        <v>0</v>
      </c>
      <c r="F58" s="6"/>
      <c r="G58" s="6"/>
      <c r="H58" s="6"/>
      <c r="I58" s="6" t="s">
        <v>21</v>
      </c>
      <c r="J58" s="6" t="s">
        <v>21</v>
      </c>
      <c r="K58" s="6" t="s">
        <v>21</v>
      </c>
      <c r="L58" s="6" t="s">
        <v>21</v>
      </c>
      <c r="M58" s="7" t="s">
        <v>22</v>
      </c>
      <c r="N58" s="7" t="s">
        <v>22</v>
      </c>
      <c r="O58" s="7" t="s">
        <v>23</v>
      </c>
      <c r="P58" s="2" t="s">
        <v>24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11252</v>
      </c>
      <c r="D59" s="4" t="s">
        <v>74</v>
      </c>
      <c r="E59" s="6">
        <v>90</v>
      </c>
      <c r="F59" s="6">
        <v>6</v>
      </c>
      <c r="G59" s="6">
        <v>5</v>
      </c>
      <c r="H59" s="6">
        <v>1</v>
      </c>
      <c r="I59" s="6" t="s">
        <v>21</v>
      </c>
      <c r="J59" s="6" t="s">
        <v>21</v>
      </c>
      <c r="K59" s="6" t="s">
        <v>21</v>
      </c>
      <c r="L59" s="6" t="s">
        <v>21</v>
      </c>
      <c r="M59" s="7" t="s">
        <v>22</v>
      </c>
      <c r="N59" s="7" t="s">
        <v>22</v>
      </c>
      <c r="O59" s="7" t="s">
        <v>23</v>
      </c>
      <c r="P59" s="2" t="s">
        <v>24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14104</v>
      </c>
      <c r="D60" s="4" t="s">
        <v>75</v>
      </c>
      <c r="E60" s="6">
        <v>100</v>
      </c>
      <c r="F60" s="6">
        <v>6</v>
      </c>
      <c r="G60" s="6">
        <v>5</v>
      </c>
      <c r="H60" s="6">
        <v>8</v>
      </c>
      <c r="I60" s="6"/>
      <c r="J60" s="6"/>
      <c r="K60" s="6"/>
      <c r="L60" s="6"/>
      <c r="M60" s="7">
        <f>CEILING( AVERAGE( R60,V60),1)</f>
        <v>3</v>
      </c>
      <c r="N60" s="7" t="s">
        <v>22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--</v>
      </c>
      <c r="P60" s="2" t="s">
        <v>24</v>
      </c>
      <c r="Q60">
        <f>IFERROR(VALUE(E60),0)</f>
        <v>100</v>
      </c>
      <c r="R60">
        <f>IFERROR(VALUE(F60),0)</f>
        <v>6</v>
      </c>
      <c r="S60">
        <f>IFERROR(VALUE(G60),0)</f>
        <v>5</v>
      </c>
      <c r="T60">
        <f>IFERROR(VALUE(H60),0)</f>
        <v>8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3</v>
      </c>
    </row>
    <row r="61" spans="1:25" x14ac:dyDescent="0.25">
      <c r="A61" s="4"/>
      <c r="B61" s="4">
        <v>53</v>
      </c>
      <c r="C61" s="4">
        <v>13746</v>
      </c>
      <c r="D61" s="4" t="s">
        <v>76</v>
      </c>
      <c r="E61" s="6">
        <v>0</v>
      </c>
      <c r="F61" s="6"/>
      <c r="G61" s="6"/>
      <c r="H61" s="6"/>
      <c r="I61" s="6" t="s">
        <v>21</v>
      </c>
      <c r="J61" s="6" t="s">
        <v>21</v>
      </c>
      <c r="K61" s="6" t="s">
        <v>21</v>
      </c>
      <c r="L61" s="6" t="s">
        <v>21</v>
      </c>
      <c r="M61" s="7" t="s">
        <v>22</v>
      </c>
      <c r="N61" s="7" t="s">
        <v>22</v>
      </c>
      <c r="O61" s="7" t="s">
        <v>23</v>
      </c>
      <c r="P61" s="2" t="s">
        <v>24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</row>
    <row r="62" spans="1:25" x14ac:dyDescent="0.25">
      <c r="A62" s="4"/>
      <c r="B62" s="4">
        <v>54</v>
      </c>
      <c r="C62" s="4">
        <v>14112</v>
      </c>
      <c r="D62" s="4" t="s">
        <v>77</v>
      </c>
      <c r="E62" s="6">
        <v>100</v>
      </c>
      <c r="F62" s="6"/>
      <c r="G62" s="6"/>
      <c r="H62" s="6"/>
      <c r="I62" s="6" t="s">
        <v>21</v>
      </c>
      <c r="J62" s="6" t="s">
        <v>21</v>
      </c>
      <c r="K62" s="6" t="s">
        <v>21</v>
      </c>
      <c r="L62" s="6" t="s">
        <v>21</v>
      </c>
      <c r="M62" s="7" t="s">
        <v>22</v>
      </c>
      <c r="N62" s="7" t="s">
        <v>22</v>
      </c>
      <c r="O62" s="7" t="s">
        <v>23</v>
      </c>
      <c r="P62" s="2" t="s">
        <v>24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</row>
    <row r="63" spans="1:25" x14ac:dyDescent="0.25">
      <c r="A63" s="4"/>
      <c r="B63" s="4">
        <v>55</v>
      </c>
      <c r="C63" s="4">
        <v>14595</v>
      </c>
      <c r="D63" s="4" t="s">
        <v>78</v>
      </c>
      <c r="E63" s="6">
        <v>33</v>
      </c>
      <c r="F63" s="6"/>
      <c r="G63" s="6"/>
      <c r="H63" s="6"/>
      <c r="I63" s="6" t="s">
        <v>21</v>
      </c>
      <c r="J63" s="6" t="s">
        <v>21</v>
      </c>
      <c r="K63" s="6" t="s">
        <v>21</v>
      </c>
      <c r="L63" s="6" t="s">
        <v>21</v>
      </c>
      <c r="M63" s="7" t="s">
        <v>22</v>
      </c>
      <c r="N63" s="7" t="s">
        <v>22</v>
      </c>
      <c r="O63" s="7" t="s">
        <v>23</v>
      </c>
      <c r="P63" s="2" t="s">
        <v>24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</row>
    <row r="64" spans="1:25" x14ac:dyDescent="0.25">
      <c r="A64" s="4"/>
      <c r="B64" s="4">
        <v>56</v>
      </c>
      <c r="C64" s="4">
        <v>11251</v>
      </c>
      <c r="D64" s="4" t="s">
        <v>79</v>
      </c>
      <c r="E64" s="6">
        <v>80</v>
      </c>
      <c r="F64" s="6">
        <v>6</v>
      </c>
      <c r="G64" s="6">
        <v>6</v>
      </c>
      <c r="H64" s="6"/>
      <c r="I64" s="6"/>
      <c r="J64" s="6"/>
      <c r="K64" s="6"/>
      <c r="L64" s="6"/>
      <c r="M64" s="7">
        <f>CEILING( AVERAGE( R64,V64),1)</f>
        <v>3</v>
      </c>
      <c r="N64" s="7" t="s">
        <v>22</v>
      </c>
      <c r="O64" s="7" t="str">
        <f>IF(ISBLANK(E64),"-",IF(AND(ISBLANK(P64),Q64&gt;=65,Y64&gt;=8,S64&gt;=8,U64&gt;=65,W64&gt;=8),"Promociona",IF(AND(Q64&gt;=65,U64&gt;=65,Y64&gt;=6,OR(S64&gt;=6,T64&gt;=6),OR(W64&gt;=6,X64&gt;=6)),"Regular",IF(AND(ISBLANK(I64),Q64&gt;=65,R64&gt;=1,OR(S64&gt;=6,T64&gt;=6)),"--","Libre"))))</f>
        <v>--</v>
      </c>
      <c r="P64" s="2" t="s">
        <v>24</v>
      </c>
      <c r="Q64">
        <f>IFERROR(VALUE(E64),0)</f>
        <v>80</v>
      </c>
      <c r="R64">
        <f>IFERROR(VALUE(F64),0)</f>
        <v>6</v>
      </c>
      <c r="S64">
        <f>IFERROR(VALUE(G64),0)</f>
        <v>6</v>
      </c>
      <c r="T64">
        <f>IFERROR(VALUE(H64),0)</f>
        <v>0</v>
      </c>
      <c r="U64">
        <f>IFERROR(VALUE(I64),0)</f>
        <v>0</v>
      </c>
      <c r="V64">
        <f>IFERROR(VALUE(J64),0)</f>
        <v>0</v>
      </c>
      <c r="W64">
        <f>IFERROR(VALUE(K64),0)</f>
        <v>0</v>
      </c>
      <c r="X64">
        <f>IFERROR(VALUE(L64),0)</f>
        <v>0</v>
      </c>
      <c r="Y64">
        <f>IFERROR(VALUE(M64),0)</f>
        <v>3</v>
      </c>
    </row>
    <row r="65" spans="1:25" x14ac:dyDescent="0.25">
      <c r="A65" s="4"/>
      <c r="B65" s="4">
        <v>57</v>
      </c>
      <c r="C65" s="4">
        <v>14608</v>
      </c>
      <c r="D65" s="4" t="s">
        <v>80</v>
      </c>
      <c r="E65" s="6">
        <v>100</v>
      </c>
      <c r="F65" s="6">
        <v>6</v>
      </c>
      <c r="G65" s="6">
        <v>4</v>
      </c>
      <c r="H65" s="6">
        <v>5</v>
      </c>
      <c r="I65" s="6" t="s">
        <v>21</v>
      </c>
      <c r="J65" s="6" t="s">
        <v>21</v>
      </c>
      <c r="K65" s="6" t="s">
        <v>21</v>
      </c>
      <c r="L65" s="6" t="s">
        <v>21</v>
      </c>
      <c r="M65" s="7" t="s">
        <v>22</v>
      </c>
      <c r="N65" s="7" t="s">
        <v>22</v>
      </c>
      <c r="O65" s="7" t="s">
        <v>23</v>
      </c>
      <c r="P65" s="2" t="s">
        <v>24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</row>
    <row r="66" spans="1:25" x14ac:dyDescent="0.25">
      <c r="A66" s="4"/>
      <c r="B66" s="4">
        <v>58</v>
      </c>
      <c r="C66" s="4">
        <v>14939</v>
      </c>
      <c r="D66" s="4" t="s">
        <v>81</v>
      </c>
      <c r="E66" s="6">
        <v>78</v>
      </c>
      <c r="F66" s="6"/>
      <c r="G66" s="6"/>
      <c r="H66" s="6"/>
      <c r="I66" s="6" t="s">
        <v>21</v>
      </c>
      <c r="J66" s="6" t="s">
        <v>21</v>
      </c>
      <c r="K66" s="6" t="s">
        <v>21</v>
      </c>
      <c r="L66" s="6" t="s">
        <v>21</v>
      </c>
      <c r="M66" s="7" t="s">
        <v>22</v>
      </c>
      <c r="N66" s="7" t="s">
        <v>22</v>
      </c>
      <c r="O66" s="7" t="s">
        <v>23</v>
      </c>
      <c r="P66" s="2" t="s">
        <v>24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</row>
    <row r="67" spans="1:25" x14ac:dyDescent="0.25">
      <c r="A67" s="4"/>
      <c r="B67" s="4">
        <v>59</v>
      </c>
      <c r="C67" s="4">
        <v>14624</v>
      </c>
      <c r="D67" s="4" t="s">
        <v>82</v>
      </c>
      <c r="E67" s="6">
        <v>100</v>
      </c>
      <c r="F67" s="6"/>
      <c r="G67" s="6">
        <v>1</v>
      </c>
      <c r="H67" s="6"/>
      <c r="I67" s="6" t="s">
        <v>21</v>
      </c>
      <c r="J67" s="6" t="s">
        <v>21</v>
      </c>
      <c r="K67" s="6" t="s">
        <v>21</v>
      </c>
      <c r="L67" s="6" t="s">
        <v>21</v>
      </c>
      <c r="M67" s="7" t="s">
        <v>22</v>
      </c>
      <c r="N67" s="7" t="s">
        <v>22</v>
      </c>
      <c r="O67" s="7" t="s">
        <v>23</v>
      </c>
      <c r="P67" s="2" t="s">
        <v>24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</row>
    <row r="68" spans="1:25" x14ac:dyDescent="0.25">
      <c r="A68" s="4"/>
      <c r="B68" s="4">
        <v>60</v>
      </c>
      <c r="C68" s="4">
        <v>14936</v>
      </c>
      <c r="D68" s="4" t="s">
        <v>83</v>
      </c>
      <c r="E68" s="6">
        <v>0</v>
      </c>
      <c r="F68" s="6"/>
      <c r="G68" s="6"/>
      <c r="H68" s="6"/>
      <c r="I68" s="6" t="s">
        <v>21</v>
      </c>
      <c r="J68" s="6" t="s">
        <v>21</v>
      </c>
      <c r="K68" s="6" t="s">
        <v>21</v>
      </c>
      <c r="L68" s="6" t="s">
        <v>21</v>
      </c>
      <c r="M68" s="7" t="s">
        <v>22</v>
      </c>
      <c r="N68" s="7" t="s">
        <v>22</v>
      </c>
      <c r="O68" s="7" t="s">
        <v>23</v>
      </c>
      <c r="P68" s="2" t="s">
        <v>24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</row>
    <row r="69" spans="1:25" x14ac:dyDescent="0.25">
      <c r="A69" s="4"/>
      <c r="B69" s="4">
        <v>61</v>
      </c>
      <c r="C69" s="4">
        <v>14926</v>
      </c>
      <c r="D69" s="4" t="s">
        <v>84</v>
      </c>
      <c r="E69" s="6">
        <v>60</v>
      </c>
      <c r="F69" s="6"/>
      <c r="G69" s="6"/>
      <c r="H69" s="6"/>
      <c r="I69" s="6" t="s">
        <v>21</v>
      </c>
      <c r="J69" s="6" t="s">
        <v>21</v>
      </c>
      <c r="K69" s="6" t="s">
        <v>21</v>
      </c>
      <c r="L69" s="6" t="s">
        <v>21</v>
      </c>
      <c r="M69" s="7" t="s">
        <v>22</v>
      </c>
      <c r="N69" s="7" t="s">
        <v>22</v>
      </c>
      <c r="O69" s="7" t="s">
        <v>23</v>
      </c>
      <c r="P69" s="2" t="s">
        <v>24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</row>
    <row r="70" spans="1:25" x14ac:dyDescent="0.25">
      <c r="A70" s="4"/>
      <c r="B70" s="4">
        <v>62</v>
      </c>
      <c r="C70" s="4">
        <v>14941</v>
      </c>
      <c r="D70" s="4" t="s">
        <v>85</v>
      </c>
      <c r="E70" s="6">
        <v>100</v>
      </c>
      <c r="F70" s="6"/>
      <c r="G70" s="6">
        <v>3</v>
      </c>
      <c r="H70" s="6">
        <v>1</v>
      </c>
      <c r="I70" s="6" t="s">
        <v>21</v>
      </c>
      <c r="J70" s="6" t="s">
        <v>21</v>
      </c>
      <c r="K70" s="6" t="s">
        <v>21</v>
      </c>
      <c r="L70" s="6" t="s">
        <v>21</v>
      </c>
      <c r="M70" s="7" t="s">
        <v>22</v>
      </c>
      <c r="N70" s="7" t="s">
        <v>22</v>
      </c>
      <c r="O70" s="7" t="s">
        <v>23</v>
      </c>
      <c r="P70" s="2" t="s">
        <v>24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</row>
    <row r="71" spans="1:25" x14ac:dyDescent="0.25">
      <c r="A71" s="4"/>
      <c r="B71" s="4">
        <v>63</v>
      </c>
      <c r="C71" s="4">
        <v>14612</v>
      </c>
      <c r="D71" s="4" t="s">
        <v>86</v>
      </c>
      <c r="E71" s="6">
        <v>0</v>
      </c>
      <c r="F71" s="6"/>
      <c r="G71" s="6"/>
      <c r="H71" s="6"/>
      <c r="I71" s="6" t="s">
        <v>21</v>
      </c>
      <c r="J71" s="6" t="s">
        <v>21</v>
      </c>
      <c r="K71" s="6" t="s">
        <v>21</v>
      </c>
      <c r="L71" s="6" t="s">
        <v>21</v>
      </c>
      <c r="M71" s="7" t="s">
        <v>22</v>
      </c>
      <c r="N71" s="7" t="s">
        <v>22</v>
      </c>
      <c r="O71" s="7" t="s">
        <v>23</v>
      </c>
      <c r="P71" s="2" t="s">
        <v>24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</row>
    <row r="72" spans="1:25" x14ac:dyDescent="0.25">
      <c r="A72" s="4"/>
      <c r="B72" s="4">
        <v>64</v>
      </c>
      <c r="C72" s="4">
        <v>13547</v>
      </c>
      <c r="D72" s="4" t="s">
        <v>87</v>
      </c>
      <c r="E72" s="6">
        <v>90</v>
      </c>
      <c r="F72" s="6">
        <v>6</v>
      </c>
      <c r="G72" s="6">
        <v>1</v>
      </c>
      <c r="H72" s="6"/>
      <c r="I72" s="6" t="s">
        <v>21</v>
      </c>
      <c r="J72" s="6" t="s">
        <v>21</v>
      </c>
      <c r="K72" s="6" t="s">
        <v>21</v>
      </c>
      <c r="L72" s="6" t="s">
        <v>21</v>
      </c>
      <c r="M72" s="7" t="s">
        <v>22</v>
      </c>
      <c r="N72" s="7" t="s">
        <v>22</v>
      </c>
      <c r="O72" s="7" t="s">
        <v>23</v>
      </c>
      <c r="P72" s="2" t="s">
        <v>24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</row>
    <row r="73" spans="1:25" x14ac:dyDescent="0.25">
      <c r="A73" s="4"/>
      <c r="B73" s="4">
        <v>65</v>
      </c>
      <c r="C73" s="4">
        <v>9872</v>
      </c>
      <c r="D73" s="4" t="s">
        <v>88</v>
      </c>
      <c r="E73" s="6">
        <v>70</v>
      </c>
      <c r="F73" s="6"/>
      <c r="G73" s="6">
        <v>5</v>
      </c>
      <c r="H73" s="6"/>
      <c r="I73" s="6" t="s">
        <v>21</v>
      </c>
      <c r="J73" s="6" t="s">
        <v>21</v>
      </c>
      <c r="K73" s="6" t="s">
        <v>21</v>
      </c>
      <c r="L73" s="6" t="s">
        <v>21</v>
      </c>
      <c r="M73" s="7" t="s">
        <v>22</v>
      </c>
      <c r="N73" s="7" t="s">
        <v>22</v>
      </c>
      <c r="O73" s="7" t="s">
        <v>23</v>
      </c>
      <c r="P73" s="2" t="s">
        <v>24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</row>
    <row r="75" spans="1:25" x14ac:dyDescent="0.25">
      <c r="A75" t="s">
        <v>89</v>
      </c>
    </row>
    <row r="76" spans="1:25" x14ac:dyDescent="0.25">
      <c r="A76" t="s">
        <v>90</v>
      </c>
    </row>
    <row r="77" spans="1:25" x14ac:dyDescent="0.25">
      <c r="A77" t="s">
        <v>91</v>
      </c>
    </row>
    <row r="78" spans="1:25" x14ac:dyDescent="0.25">
      <c r="A78" t="s">
        <v>92</v>
      </c>
    </row>
    <row r="80" spans="1:25" x14ac:dyDescent="0.25">
      <c r="D80" t="s">
        <v>93</v>
      </c>
    </row>
    <row r="81" spans="4:8" x14ac:dyDescent="0.25">
      <c r="D81" t="s">
        <v>94</v>
      </c>
      <c r="E81">
        <v>54</v>
      </c>
    </row>
    <row r="82" spans="4:8" x14ac:dyDescent="0.25">
      <c r="H82" t="s">
        <v>95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QU16_1r1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2024-10-31T22:29:14Z</dcterms:created>
  <dcterms:modified xsi:type="dcterms:W3CDTF">2024-10-31T22:29:14Z</dcterms:modified>
</cp:coreProperties>
</file>