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17_1r1" sheetId="1" r:id="rId1"/>
  </sheets>
  <calcPr calcId="145621"/>
</workbook>
</file>

<file path=xl/calcChain.xml><?xml version="1.0" encoding="utf-8"?>
<calcChain xmlns="http://schemas.openxmlformats.org/spreadsheetml/2006/main">
  <c r="Y53" i="1" l="1"/>
  <c r="Y50" i="1"/>
  <c r="Y48" i="1"/>
  <c r="Y46" i="1"/>
  <c r="Y44" i="1"/>
  <c r="Y41" i="1"/>
  <c r="Y34" i="1"/>
  <c r="Y31" i="1"/>
  <c r="Y30" i="1"/>
  <c r="Y28" i="1"/>
  <c r="Y27" i="1"/>
  <c r="Y26" i="1"/>
  <c r="Y25" i="1"/>
  <c r="Y22" i="1"/>
  <c r="Y19" i="1"/>
  <c r="Y13" i="1"/>
  <c r="Y9" i="1"/>
  <c r="X53" i="1"/>
  <c r="X50" i="1"/>
  <c r="X48" i="1"/>
  <c r="X46" i="1"/>
  <c r="X44" i="1"/>
  <c r="X41" i="1"/>
  <c r="X34" i="1"/>
  <c r="X31" i="1"/>
  <c r="X30" i="1"/>
  <c r="X28" i="1"/>
  <c r="X27" i="1"/>
  <c r="X26" i="1"/>
  <c r="X25" i="1"/>
  <c r="X22" i="1"/>
  <c r="X19" i="1"/>
  <c r="X13" i="1"/>
  <c r="X9" i="1"/>
  <c r="W53" i="1"/>
  <c r="W50" i="1"/>
  <c r="W48" i="1"/>
  <c r="W46" i="1"/>
  <c r="W44" i="1"/>
  <c r="W41" i="1"/>
  <c r="W34" i="1"/>
  <c r="W31" i="1"/>
  <c r="W30" i="1"/>
  <c r="W28" i="1"/>
  <c r="W27" i="1"/>
  <c r="W26" i="1"/>
  <c r="W25" i="1"/>
  <c r="W22" i="1"/>
  <c r="W19" i="1"/>
  <c r="W13" i="1"/>
  <c r="W9" i="1"/>
  <c r="V53" i="1"/>
  <c r="V50" i="1"/>
  <c r="V48" i="1"/>
  <c r="V46" i="1"/>
  <c r="V44" i="1"/>
  <c r="V41" i="1"/>
  <c r="V34" i="1"/>
  <c r="V31" i="1"/>
  <c r="V30" i="1"/>
  <c r="V28" i="1"/>
  <c r="V27" i="1"/>
  <c r="V26" i="1"/>
  <c r="V25" i="1"/>
  <c r="V22" i="1"/>
  <c r="V19" i="1"/>
  <c r="V13" i="1"/>
  <c r="V9" i="1"/>
  <c r="U53" i="1"/>
  <c r="U50" i="1"/>
  <c r="U48" i="1"/>
  <c r="U46" i="1"/>
  <c r="U44" i="1"/>
  <c r="U41" i="1"/>
  <c r="U34" i="1"/>
  <c r="U31" i="1"/>
  <c r="U30" i="1"/>
  <c r="U28" i="1"/>
  <c r="U27" i="1"/>
  <c r="U26" i="1"/>
  <c r="U25" i="1"/>
  <c r="U22" i="1"/>
  <c r="U19" i="1"/>
  <c r="U13" i="1"/>
  <c r="U9" i="1"/>
  <c r="T53" i="1"/>
  <c r="T50" i="1"/>
  <c r="T48" i="1"/>
  <c r="T46" i="1"/>
  <c r="T44" i="1"/>
  <c r="T41" i="1"/>
  <c r="T34" i="1"/>
  <c r="T31" i="1"/>
  <c r="T30" i="1"/>
  <c r="T28" i="1"/>
  <c r="T27" i="1"/>
  <c r="T26" i="1"/>
  <c r="T25" i="1"/>
  <c r="T22" i="1"/>
  <c r="T19" i="1"/>
  <c r="T13" i="1"/>
  <c r="T9" i="1"/>
  <c r="S53" i="1"/>
  <c r="S50" i="1"/>
  <c r="S48" i="1"/>
  <c r="S46" i="1"/>
  <c r="S44" i="1"/>
  <c r="S41" i="1"/>
  <c r="S34" i="1"/>
  <c r="S31" i="1"/>
  <c r="S30" i="1"/>
  <c r="S28" i="1"/>
  <c r="S27" i="1"/>
  <c r="S26" i="1"/>
  <c r="S25" i="1"/>
  <c r="S22" i="1"/>
  <c r="S19" i="1"/>
  <c r="S13" i="1"/>
  <c r="O13" i="1" s="1"/>
  <c r="S9" i="1"/>
  <c r="R53" i="1"/>
  <c r="R50" i="1"/>
  <c r="R48" i="1"/>
  <c r="R46" i="1"/>
  <c r="R44" i="1"/>
  <c r="R41" i="1"/>
  <c r="R34" i="1"/>
  <c r="R31" i="1"/>
  <c r="R30" i="1"/>
  <c r="R28" i="1"/>
  <c r="R27" i="1"/>
  <c r="R26" i="1"/>
  <c r="R25" i="1"/>
  <c r="R22" i="1"/>
  <c r="R19" i="1"/>
  <c r="R13" i="1"/>
  <c r="R9" i="1"/>
  <c r="Q53" i="1"/>
  <c r="Q50" i="1"/>
  <c r="Q48" i="1"/>
  <c r="Q46" i="1"/>
  <c r="Q44" i="1"/>
  <c r="Q41" i="1"/>
  <c r="Q34" i="1"/>
  <c r="Q31" i="1"/>
  <c r="Q30" i="1"/>
  <c r="Q28" i="1"/>
  <c r="Q27" i="1"/>
  <c r="Q26" i="1"/>
  <c r="O26" i="1" s="1"/>
  <c r="Q25" i="1"/>
  <c r="Q22" i="1"/>
  <c r="Q19" i="1"/>
  <c r="Q13" i="1"/>
  <c r="Q9" i="1"/>
  <c r="O53" i="1"/>
  <c r="O50" i="1"/>
  <c r="O48" i="1"/>
  <c r="O46" i="1"/>
  <c r="O44" i="1"/>
  <c r="O41" i="1"/>
  <c r="O34" i="1"/>
  <c r="O31" i="1"/>
  <c r="O30" i="1"/>
  <c r="O28" i="1"/>
  <c r="O27" i="1"/>
  <c r="O25" i="1"/>
  <c r="O22" i="1"/>
  <c r="O19" i="1"/>
  <c r="M53" i="1"/>
  <c r="M50" i="1"/>
  <c r="M48" i="1"/>
  <c r="M46" i="1"/>
  <c r="M44" i="1"/>
  <c r="M41" i="1"/>
  <c r="M34" i="1"/>
  <c r="M31" i="1"/>
  <c r="M30" i="1"/>
  <c r="M28" i="1"/>
  <c r="M27" i="1"/>
  <c r="M26" i="1"/>
  <c r="M25" i="1"/>
  <c r="M22" i="1"/>
  <c r="M19" i="1"/>
  <c r="M13" i="1"/>
  <c r="M9" i="1"/>
  <c r="O9" i="1" l="1"/>
</calcChain>
</file>

<file path=xl/sharedStrings.xml><?xml version="1.0" encoding="utf-8"?>
<sst xmlns="http://schemas.openxmlformats.org/spreadsheetml/2006/main" count="377" uniqueCount="78">
  <si>
    <t xml:space="preserve">       INFORME DE SITUACION ACADEMICA DE ALUMNOS</t>
  </si>
  <si>
    <t>Cursada N°: 8131</t>
  </si>
  <si>
    <t>Carrera:     TECNICO SUPERIOR EN INDUSTRIAS DE PROCESOS QUIMICO</t>
  </si>
  <si>
    <t>Ciclo: 1</t>
  </si>
  <si>
    <t>Espacio:     SISTEMAS DE GESTION DE CALIDAD</t>
  </si>
  <si>
    <t>(QU17)    1ro  1  Anual        2024</t>
  </si>
  <si>
    <t xml:space="preserve">Docente:      SUAREZ, Mariano Rodrigo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</si>
  <si>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</si>
  <si>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</si>
  <si>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</si>
  <si>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</si>
  <si>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</si>
  <si>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</si>
  <si>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</si>
  <si>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</si>
  <si>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</si>
  <si>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</si>
  <si>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</si>
  <si>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</si>
  <si>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</si>
  <si>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 PEREZ, Maria Victoria           </t>
  </si>
  <si>
    <t xml:space="preserve">  </t>
  </si>
  <si>
    <t>espacio sin promoción</t>
  </si>
  <si>
    <t xml:space="preserve">BAEZ, Leonardo Jesus                    </t>
  </si>
  <si>
    <t>A</t>
  </si>
  <si>
    <t>-</t>
  </si>
  <si>
    <t>Libre</t>
  </si>
  <si>
    <t xml:space="preserve">BALMACEDA, Carlos David                 </t>
  </si>
  <si>
    <t xml:space="preserve">BARRERA ELGUETA, Kevin Lisandro         </t>
  </si>
  <si>
    <t xml:space="preserve">BELTRANDO, Thomas Leonardo              </t>
  </si>
  <si>
    <t xml:space="preserve">BRIZUELA, Javier Alejandro              </t>
  </si>
  <si>
    <t xml:space="preserve">CUESTA, Valentin Andres                 </t>
  </si>
  <si>
    <t xml:space="preserve">FLORES, Juliana Alexandra               </t>
  </si>
  <si>
    <t xml:space="preserve">GALARCE, Melina Estefania               </t>
  </si>
  <si>
    <t xml:space="preserve">GALLARDO, Kael Emanuel                  </t>
  </si>
  <si>
    <t xml:space="preserve">GORDILLO, Sofia Elizabeth               </t>
  </si>
  <si>
    <t xml:space="preserve">IBAÑEZ, Luz Mia                         </t>
  </si>
  <si>
    <t xml:space="preserve">JARA, Axel Agustín                      </t>
  </si>
  <si>
    <t xml:space="preserve">KOHAN, Maira Nair                       </t>
  </si>
  <si>
    <t xml:space="preserve">LOPEZ MIRANDA, Caciana Pilar            </t>
  </si>
  <si>
    <t xml:space="preserve">MACHUCA, Yamila Sofía                   </t>
  </si>
  <si>
    <t xml:space="preserve">MARTINEZ, Marta Daniela                 </t>
  </si>
  <si>
    <t xml:space="preserve">MEDINA, Angela Beatriz                  </t>
  </si>
  <si>
    <t xml:space="preserve">MIRANDA, Gonzalez Franco Tomas          </t>
  </si>
  <si>
    <t xml:space="preserve">MONTAÑA, Nara Agostina                  </t>
  </si>
  <si>
    <t xml:space="preserve">NAVARRO, Sofia Natalia                  </t>
  </si>
  <si>
    <t xml:space="preserve">NUÑEZ, Adan Francisco                   </t>
  </si>
  <si>
    <t xml:space="preserve">NUÑEZ, Selene                           </t>
  </si>
  <si>
    <t xml:space="preserve">NUÑEZ, Viviana Soledad                  </t>
  </si>
  <si>
    <t xml:space="preserve">OLMEDO, Emiliano Martín                 </t>
  </si>
  <si>
    <t xml:space="preserve">ONTIVEROS, Naira Analia Magdalena       </t>
  </si>
  <si>
    <t xml:space="preserve">ORELLANO TORRES, Amira Nahir            </t>
  </si>
  <si>
    <t xml:space="preserve">PALAVICINI, Axel Maximiliano            </t>
  </si>
  <si>
    <t xml:space="preserve">PAREDES, Giovana Nahir Abril            </t>
  </si>
  <si>
    <t xml:space="preserve">PAREDES, Sofía Evelin                   </t>
  </si>
  <si>
    <t xml:space="preserve">PEREZ, Gonzalo Joaquin                  </t>
  </si>
  <si>
    <t xml:space="preserve">QUINTANA, Barbara Sol                   </t>
  </si>
  <si>
    <t xml:space="preserve">RIVERO, Joaquin Damian                  </t>
  </si>
  <si>
    <t xml:space="preserve">ROLDAN, Evangelina Celeste              </t>
  </si>
  <si>
    <t xml:space="preserve">ROMERO, Gabriela Del Milagro            </t>
  </si>
  <si>
    <t xml:space="preserve">SANDOVAL, Daniel Jeremias Samuel        </t>
  </si>
  <si>
    <t xml:space="preserve">SORIA, Gensis Nely                      </t>
  </si>
  <si>
    <t xml:space="preserve">SOTO MONTECINO, Cristopher Facundo      </t>
  </si>
  <si>
    <t xml:space="preserve">SUAREZ, Gonzalo Agustin                 </t>
  </si>
  <si>
    <t xml:space="preserve">TRUJILLO, Agustina Aylen                </t>
  </si>
  <si>
    <t xml:space="preserve">TURBI VASQUEZ, Nathali                  </t>
  </si>
  <si>
    <t xml:space="preserve">VALLEJOS, Lautaro Martin                </t>
  </si>
  <si>
    <t xml:space="preserve">VARGAS NARANJO, Fabricio Esteban        </t>
  </si>
  <si>
    <t xml:space="preserve">VEIZAGA MOLINA, Lautaro German          </t>
  </si>
  <si>
    <t xml:space="preserve">VELAZQUEZ COBIAN, Maximo Joaquin        </t>
  </si>
  <si>
    <t xml:space="preserve">VELOZO HERRERA, Lizet Esther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</si>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</sst>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15005</v>
      </c>
      <c r="D9" s="4" t="s">
        <v>20</v>
      </c>
      <c r="E9" s="6">
        <v>90</v>
      </c>
      <c r="F9" s="6">
        <v>8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14932</v>
      </c>
      <c r="D10" s="4" t="s">
        <v>23</v>
      </c>
      <c r="E10" s="6">
        <v>50</v>
      </c>
      <c r="F10" s="6">
        <v>0</v>
      </c>
      <c r="G10" s="6" t="s">
        <v>24</v>
      </c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14622</v>
      </c>
      <c r="D11" s="4" t="s">
        <v>27</v>
      </c>
      <c r="E11" s="6">
        <v>0</v>
      </c>
      <c r="F11" s="6">
        <v>0</v>
      </c>
      <c r="G11" s="6" t="s">
        <v>24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14923</v>
      </c>
      <c r="D12" s="4" t="s">
        <v>28</v>
      </c>
      <c r="E12" s="6">
        <v>85</v>
      </c>
      <c r="F12" s="6">
        <v>6</v>
      </c>
      <c r="G12" s="6" t="s">
        <v>24</v>
      </c>
      <c r="H12" s="6" t="s">
        <v>24</v>
      </c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14931</v>
      </c>
      <c r="D13" s="4" t="s">
        <v>29</v>
      </c>
      <c r="E13" s="6">
        <v>90</v>
      </c>
      <c r="F13" s="6">
        <v>3</v>
      </c>
      <c r="G13" s="6" t="s">
        <v>24</v>
      </c>
      <c r="H13" s="6">
        <v>6</v>
      </c>
      <c r="I13" s="6"/>
      <c r="J13" s="6"/>
      <c r="K13" s="6"/>
      <c r="L13" s="6"/>
      <c r="M13" s="7">
        <f>CEILING( AVERAGE( R13,V13),1)</f>
        <v>2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3</v>
      </c>
      <c r="S13">
        <f>IFERROR(VALUE(G13),0)</f>
        <v>0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2</v>
      </c>
    </row>
    <row r="14" spans="1:25" x14ac:dyDescent="0.25">
      <c r="A14" s="4"/>
      <c r="B14" s="4">
        <v>6</v>
      </c>
      <c r="C14" s="4">
        <v>14607</v>
      </c>
      <c r="D14" s="4" t="s">
        <v>30</v>
      </c>
      <c r="E14" s="6">
        <v>40</v>
      </c>
      <c r="F14" s="6" t="s">
        <v>24</v>
      </c>
      <c r="G14" s="6" t="s">
        <v>24</v>
      </c>
      <c r="H14" s="6" t="s">
        <v>24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14940</v>
      </c>
      <c r="D15" s="4" t="s">
        <v>31</v>
      </c>
      <c r="E15" s="6">
        <v>0</v>
      </c>
      <c r="F15" s="6">
        <v>0</v>
      </c>
      <c r="G15" s="6" t="s">
        <v>24</v>
      </c>
      <c r="H15" s="6"/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14584</v>
      </c>
      <c r="D16" s="4" t="s">
        <v>32</v>
      </c>
      <c r="E16" s="6">
        <v>0</v>
      </c>
      <c r="F16" s="6">
        <v>0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14925</v>
      </c>
      <c r="D17" s="4" t="s">
        <v>33</v>
      </c>
      <c r="E17" s="6">
        <v>0</v>
      </c>
      <c r="F17" s="6">
        <v>0</v>
      </c>
      <c r="G17" s="6" t="s">
        <v>24</v>
      </c>
      <c r="H17" s="6"/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14590</v>
      </c>
      <c r="D18" s="4" t="s">
        <v>34</v>
      </c>
      <c r="E18" s="6">
        <v>0</v>
      </c>
      <c r="F18" s="6">
        <v>0</v>
      </c>
      <c r="G18" s="6" t="s">
        <v>24</v>
      </c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14946</v>
      </c>
      <c r="D19" s="4" t="s">
        <v>35</v>
      </c>
      <c r="E19" s="6">
        <v>100</v>
      </c>
      <c r="F19" s="6">
        <v>8</v>
      </c>
      <c r="G19" s="6">
        <v>7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8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14935</v>
      </c>
      <c r="D20" s="4" t="s">
        <v>36</v>
      </c>
      <c r="E20" s="6">
        <v>0</v>
      </c>
      <c r="F20" s="6">
        <v>0</v>
      </c>
      <c r="G20" s="6" t="s">
        <v>24</v>
      </c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14618</v>
      </c>
      <c r="D21" s="4" t="s">
        <v>37</v>
      </c>
      <c r="E21" s="6">
        <v>0</v>
      </c>
      <c r="F21" s="6"/>
      <c r="G21" s="6"/>
      <c r="H21" s="6"/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14938</v>
      </c>
      <c r="D22" s="4" t="s">
        <v>38</v>
      </c>
      <c r="E22" s="6">
        <v>95</v>
      </c>
      <c r="F22" s="6">
        <v>8</v>
      </c>
      <c r="G22" s="6">
        <v>4</v>
      </c>
      <c r="H22" s="6">
        <v>6</v>
      </c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95</v>
      </c>
      <c r="R22">
        <f>IFERROR(VALUE(F22),0)</f>
        <v>8</v>
      </c>
      <c r="S22">
        <f>IFERROR(VALUE(G22),0)</f>
        <v>4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14605</v>
      </c>
      <c r="D23" s="4" t="s">
        <v>39</v>
      </c>
      <c r="E23" s="6">
        <v>95</v>
      </c>
      <c r="F23" s="6">
        <v>6</v>
      </c>
      <c r="G23" s="6" t="s">
        <v>24</v>
      </c>
      <c r="H23" s="6" t="s">
        <v>24</v>
      </c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14623</v>
      </c>
      <c r="D24" s="4" t="s">
        <v>40</v>
      </c>
      <c r="E24" s="6">
        <v>0</v>
      </c>
      <c r="F24" s="6">
        <v>0</v>
      </c>
      <c r="G24" s="6" t="s">
        <v>24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13822</v>
      </c>
      <c r="D25" s="4" t="s">
        <v>41</v>
      </c>
      <c r="E25" s="6">
        <v>85</v>
      </c>
      <c r="F25" s="6">
        <v>7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85</v>
      </c>
      <c r="R25">
        <f>IFERROR(VALUE(F25),0)</f>
        <v>7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14924</v>
      </c>
      <c r="D26" s="4" t="s">
        <v>42</v>
      </c>
      <c r="E26" s="6">
        <v>90</v>
      </c>
      <c r="F26" s="6">
        <v>7</v>
      </c>
      <c r="G26" s="6">
        <v>3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7</v>
      </c>
      <c r="S26">
        <f>IFERROR(VALUE(G26),0)</f>
        <v>3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14944</v>
      </c>
      <c r="D27" s="4" t="s">
        <v>43</v>
      </c>
      <c r="E27" s="6">
        <v>100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14610</v>
      </c>
      <c r="D28" s="4" t="s">
        <v>44</v>
      </c>
      <c r="E28" s="6">
        <v>100</v>
      </c>
      <c r="F28" s="6">
        <v>8</v>
      </c>
      <c r="G28" s="6">
        <v>7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100</v>
      </c>
      <c r="R28">
        <f>IFERROR(VALUE(F28),0)</f>
        <v>8</v>
      </c>
      <c r="S28">
        <f>IFERROR(VALUE(G28),0)</f>
        <v>7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14871</v>
      </c>
      <c r="D29" s="4" t="s">
        <v>45</v>
      </c>
      <c r="E29" s="6">
        <v>50</v>
      </c>
      <c r="F29" s="6">
        <v>0</v>
      </c>
      <c r="G29" s="6" t="s">
        <v>24</v>
      </c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14943</v>
      </c>
      <c r="D30" s="4" t="s">
        <v>46</v>
      </c>
      <c r="E30" s="6">
        <v>100</v>
      </c>
      <c r="F30" s="6">
        <v>8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8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14942</v>
      </c>
      <c r="D31" s="4" t="s">
        <v>47</v>
      </c>
      <c r="E31" s="6">
        <v>95</v>
      </c>
      <c r="F31" s="6">
        <v>8</v>
      </c>
      <c r="G31" s="6">
        <v>7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95</v>
      </c>
      <c r="R31">
        <f>IFERROR(VALUE(F31),0)</f>
        <v>8</v>
      </c>
      <c r="S31">
        <f>IFERROR(VALUE(G31),0)</f>
        <v>7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14945</v>
      </c>
      <c r="D32" s="4" t="s">
        <v>48</v>
      </c>
      <c r="E32" s="6">
        <v>0</v>
      </c>
      <c r="F32" s="6">
        <v>0</v>
      </c>
      <c r="G32" s="6" t="s">
        <v>24</v>
      </c>
      <c r="H32" s="6"/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14602</v>
      </c>
      <c r="D33" s="4" t="s">
        <v>49</v>
      </c>
      <c r="E33" s="6">
        <v>0</v>
      </c>
      <c r="F33" s="6">
        <v>0</v>
      </c>
      <c r="G33" s="6" t="s">
        <v>24</v>
      </c>
      <c r="H33" s="6"/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14619</v>
      </c>
      <c r="D34" s="4" t="s">
        <v>50</v>
      </c>
      <c r="E34" s="6">
        <v>100</v>
      </c>
      <c r="F34" s="6">
        <v>8</v>
      </c>
      <c r="G34" s="6">
        <v>9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8</v>
      </c>
      <c r="S34">
        <f>IFERROR(VALUE(G34),0)</f>
        <v>9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14937</v>
      </c>
      <c r="D35" s="4" t="s">
        <v>51</v>
      </c>
      <c r="E35" s="6">
        <v>0</v>
      </c>
      <c r="F35" s="6">
        <v>0</v>
      </c>
      <c r="G35" s="6" t="s">
        <v>24</v>
      </c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14933</v>
      </c>
      <c r="D36" s="4" t="s">
        <v>52</v>
      </c>
      <c r="E36" s="6">
        <v>0</v>
      </c>
      <c r="F36" s="6">
        <v>0</v>
      </c>
      <c r="G36" s="6" t="s">
        <v>24</v>
      </c>
      <c r="H36" s="6"/>
      <c r="I36" s="6" t="s">
        <v>25</v>
      </c>
      <c r="J36" s="6" t="s">
        <v>25</v>
      </c>
      <c r="K36" s="6" t="s">
        <v>25</v>
      </c>
      <c r="L36" s="6" t="s">
        <v>25</v>
      </c>
      <c r="M36" s="7" t="s">
        <v>21</v>
      </c>
      <c r="N36" s="7" t="s">
        <v>21</v>
      </c>
      <c r="O36" s="7" t="s">
        <v>26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14599</v>
      </c>
      <c r="D37" s="4" t="s">
        <v>53</v>
      </c>
      <c r="E37" s="6">
        <v>0</v>
      </c>
      <c r="F37" s="6">
        <v>0</v>
      </c>
      <c r="G37" s="6" t="s">
        <v>24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14585</v>
      </c>
      <c r="D38" s="4" t="s">
        <v>54</v>
      </c>
      <c r="E38" s="6">
        <v>0</v>
      </c>
      <c r="F38" s="6">
        <v>0</v>
      </c>
      <c r="G38" s="6" t="s">
        <v>24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14922</v>
      </c>
      <c r="D39" s="4" t="s">
        <v>55</v>
      </c>
      <c r="E39" s="6">
        <v>0</v>
      </c>
      <c r="F39" s="6">
        <v>0</v>
      </c>
      <c r="G39" s="6" t="s">
        <v>24</v>
      </c>
      <c r="H39" s="6"/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14930</v>
      </c>
      <c r="D40" s="4" t="s">
        <v>56</v>
      </c>
      <c r="E40" s="6">
        <v>0</v>
      </c>
      <c r="F40" s="6">
        <v>0</v>
      </c>
      <c r="G40" s="6" t="s">
        <v>24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15006</v>
      </c>
      <c r="D41" s="4" t="s">
        <v>57</v>
      </c>
      <c r="E41" s="6">
        <v>95</v>
      </c>
      <c r="F41" s="6">
        <v>7</v>
      </c>
      <c r="G41" s="6">
        <v>7</v>
      </c>
      <c r="H41" s="6"/>
      <c r="I41" s="6"/>
      <c r="J41" s="6"/>
      <c r="K41" s="6"/>
      <c r="L41" s="6"/>
      <c r="M41" s="7">
        <f>CEILING( AVERAGE( R41,V41),1)</f>
        <v>4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95</v>
      </c>
      <c r="R41">
        <f>IFERROR(VALUE(F41),0)</f>
        <v>7</v>
      </c>
      <c r="S41">
        <f>IFERROR(VALUE(G41),0)</f>
        <v>7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14934</v>
      </c>
      <c r="D42" s="4" t="s">
        <v>58</v>
      </c>
      <c r="E42" s="6">
        <v>0</v>
      </c>
      <c r="F42" s="6">
        <v>0</v>
      </c>
      <c r="G42" s="6" t="s">
        <v>24</v>
      </c>
      <c r="H42" s="6"/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14984</v>
      </c>
      <c r="D43" s="4" t="s">
        <v>59</v>
      </c>
      <c r="E43" s="6">
        <v>0</v>
      </c>
      <c r="F43" s="6">
        <v>0</v>
      </c>
      <c r="G43" s="6" t="s">
        <v>24</v>
      </c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21</v>
      </c>
      <c r="N43" s="7" t="s">
        <v>21</v>
      </c>
      <c r="O43" s="7" t="s">
        <v>26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14104</v>
      </c>
      <c r="D44" s="4" t="s">
        <v>60</v>
      </c>
      <c r="E44" s="6">
        <v>100</v>
      </c>
      <c r="F44" s="6">
        <v>6</v>
      </c>
      <c r="G44" s="6">
        <v>9</v>
      </c>
      <c r="H44" s="6"/>
      <c r="I44" s="6"/>
      <c r="J44" s="6"/>
      <c r="K44" s="6"/>
      <c r="L44" s="6"/>
      <c r="M44" s="7">
        <f>CEILING( AVERAGE( R44,V44),1)</f>
        <v>3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100</v>
      </c>
      <c r="R44">
        <f>IFERROR(VALUE(F44),0)</f>
        <v>6</v>
      </c>
      <c r="S44">
        <f>IFERROR(VALUE(G44),0)</f>
        <v>9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13746</v>
      </c>
      <c r="D45" s="4" t="s">
        <v>61</v>
      </c>
      <c r="E45" s="6">
        <v>0</v>
      </c>
      <c r="F45" s="6">
        <v>0</v>
      </c>
      <c r="G45" s="6" t="s">
        <v>24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14112</v>
      </c>
      <c r="D46" s="4" t="s">
        <v>62</v>
      </c>
      <c r="E46" s="6">
        <v>95</v>
      </c>
      <c r="F46" s="6">
        <v>8</v>
      </c>
      <c r="G46" s="6">
        <v>4</v>
      </c>
      <c r="H46" s="6">
        <v>6</v>
      </c>
      <c r="I46" s="6"/>
      <c r="J46" s="6"/>
      <c r="K46" s="6"/>
      <c r="L46" s="6"/>
      <c r="M46" s="7">
        <f>CEILING( AVERAGE( R46,V46),1)</f>
        <v>4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95</v>
      </c>
      <c r="R46">
        <f>IFERROR(VALUE(F46),0)</f>
        <v>8</v>
      </c>
      <c r="S46">
        <f>IFERROR(VALUE(G46),0)</f>
        <v>4</v>
      </c>
      <c r="T46">
        <f>IFERROR(VALUE(H46),0)</f>
        <v>6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14595</v>
      </c>
      <c r="D47" s="4" t="s">
        <v>63</v>
      </c>
      <c r="E47" s="6">
        <v>40</v>
      </c>
      <c r="F47" s="6">
        <v>0</v>
      </c>
      <c r="G47" s="6"/>
      <c r="H47" s="6"/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21</v>
      </c>
      <c r="N47" s="7" t="s">
        <v>21</v>
      </c>
      <c r="O47" s="7" t="s">
        <v>26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14608</v>
      </c>
      <c r="D48" s="4" t="s">
        <v>64</v>
      </c>
      <c r="E48" s="6">
        <v>100</v>
      </c>
      <c r="F48" s="6">
        <v>6</v>
      </c>
      <c r="G48" s="6">
        <v>8</v>
      </c>
      <c r="H48" s="6"/>
      <c r="I48" s="6"/>
      <c r="J48" s="6"/>
      <c r="K48" s="6"/>
      <c r="L48" s="6"/>
      <c r="M48" s="7">
        <f>CEILING( AVERAGE( R48,V48),1)</f>
        <v>3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100</v>
      </c>
      <c r="R48">
        <f>IFERROR(VALUE(F48),0)</f>
        <v>6</v>
      </c>
      <c r="S48">
        <f>IFERROR(VALUE(G48),0)</f>
        <v>8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3</v>
      </c>
    </row>
    <row r="49" spans="1:25" x14ac:dyDescent="0.25">
      <c r="A49" s="4"/>
      <c r="B49" s="4">
        <v>41</v>
      </c>
      <c r="C49" s="4">
        <v>14939</v>
      </c>
      <c r="D49" s="4" t="s">
        <v>65</v>
      </c>
      <c r="E49" s="6">
        <v>80</v>
      </c>
      <c r="F49" s="6">
        <v>3</v>
      </c>
      <c r="G49" s="6" t="s">
        <v>24</v>
      </c>
      <c r="H49" s="6" t="s">
        <v>24</v>
      </c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21</v>
      </c>
      <c r="N49" s="7" t="s">
        <v>21</v>
      </c>
      <c r="O49" s="7" t="s">
        <v>26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14624</v>
      </c>
      <c r="D50" s="4" t="s">
        <v>66</v>
      </c>
      <c r="E50" s="6">
        <v>95</v>
      </c>
      <c r="F50" s="6">
        <v>8</v>
      </c>
      <c r="G50" s="6">
        <v>6</v>
      </c>
      <c r="H50" s="6"/>
      <c r="I50" s="6"/>
      <c r="J50" s="6"/>
      <c r="K50" s="6"/>
      <c r="L50" s="6"/>
      <c r="M50" s="7">
        <f>CEILING( AVERAGE( R50,V50),1)</f>
        <v>4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95</v>
      </c>
      <c r="R50">
        <f>IFERROR(VALUE(F50),0)</f>
        <v>8</v>
      </c>
      <c r="S50">
        <f>IFERROR(VALUE(G50),0)</f>
        <v>6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4</v>
      </c>
    </row>
    <row r="51" spans="1:25" x14ac:dyDescent="0.25">
      <c r="A51" s="4"/>
      <c r="B51" s="4">
        <v>43</v>
      </c>
      <c r="C51" s="4">
        <v>14936</v>
      </c>
      <c r="D51" s="4" t="s">
        <v>67</v>
      </c>
      <c r="E51" s="6">
        <v>0</v>
      </c>
      <c r="F51" s="6">
        <v>0</v>
      </c>
      <c r="G51" s="6" t="s">
        <v>24</v>
      </c>
      <c r="H51" s="6"/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21</v>
      </c>
      <c r="N51" s="7" t="s">
        <v>21</v>
      </c>
      <c r="O51" s="7" t="s">
        <v>26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14926</v>
      </c>
      <c r="D52" s="4" t="s">
        <v>68</v>
      </c>
      <c r="E52" s="6">
        <v>100</v>
      </c>
      <c r="F52" s="6">
        <v>7</v>
      </c>
      <c r="G52" s="6">
        <v>2</v>
      </c>
      <c r="H52" s="6" t="s">
        <v>24</v>
      </c>
      <c r="I52" s="6" t="s">
        <v>25</v>
      </c>
      <c r="J52" s="6" t="s">
        <v>25</v>
      </c>
      <c r="K52" s="6" t="s">
        <v>25</v>
      </c>
      <c r="L52" s="6" t="s">
        <v>25</v>
      </c>
      <c r="M52" s="7" t="s">
        <v>21</v>
      </c>
      <c r="N52" s="7" t="s">
        <v>21</v>
      </c>
      <c r="O52" s="7" t="s">
        <v>26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14941</v>
      </c>
      <c r="D53" s="4" t="s">
        <v>69</v>
      </c>
      <c r="E53" s="6">
        <v>100</v>
      </c>
      <c r="F53" s="6">
        <v>7</v>
      </c>
      <c r="G53" s="6">
        <v>7</v>
      </c>
      <c r="H53" s="6"/>
      <c r="I53" s="6"/>
      <c r="J53" s="6"/>
      <c r="K53" s="6"/>
      <c r="L53" s="6"/>
      <c r="M53" s="7">
        <f>CEILING( AVERAGE( R53,V53),1)</f>
        <v>4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22</v>
      </c>
      <c r="Q53">
        <f>IFERROR(VALUE(E53),0)</f>
        <v>100</v>
      </c>
      <c r="R53">
        <f>IFERROR(VALUE(F53),0)</f>
        <v>7</v>
      </c>
      <c r="S53">
        <f>IFERROR(VALUE(G53),0)</f>
        <v>7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4</v>
      </c>
    </row>
    <row r="54" spans="1:25" x14ac:dyDescent="0.25">
      <c r="A54" s="4"/>
      <c r="B54" s="4">
        <v>46</v>
      </c>
      <c r="C54" s="4">
        <v>14612</v>
      </c>
      <c r="D54" s="4" t="s">
        <v>70</v>
      </c>
      <c r="E54" s="6">
        <v>0</v>
      </c>
      <c r="F54" s="6">
        <v>0</v>
      </c>
      <c r="G54" s="6" t="s">
        <v>24</v>
      </c>
      <c r="H54" s="6"/>
      <c r="I54" s="6" t="s">
        <v>25</v>
      </c>
      <c r="J54" s="6" t="s">
        <v>25</v>
      </c>
      <c r="K54" s="6" t="s">
        <v>25</v>
      </c>
      <c r="L54" s="6" t="s">
        <v>25</v>
      </c>
      <c r="M54" s="7" t="s">
        <v>21</v>
      </c>
      <c r="N54" s="7" t="s">
        <v>21</v>
      </c>
      <c r="O54" s="7" t="s">
        <v>26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59" spans="1:25" x14ac:dyDescent="0.25">
      <c r="A59" t="s">
        <v>74</v>
      </c>
    </row>
    <row r="61" spans="1:25" x14ac:dyDescent="0.25">
      <c r="D61" t="s">
        <v>75</v>
      </c>
    </row>
    <row r="62" spans="1:25" x14ac:dyDescent="0.25">
      <c r="D62" t="s">
        <v>76</v>
      </c>
      <c r="E62">
        <v>29</v>
      </c>
    </row>
    <row r="63" spans="1:25" x14ac:dyDescent="0.25">
      <c r="H63" t="s">
        <v>77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2024-10-31T22:29:16Z</dcterms:created>
  <dcterms:modified xsi:type="dcterms:W3CDTF">2024-10-31T22:29:16Z</dcterms:modified>
</cp:coreProperties>
</file>