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QU18_1r1" sheetId="1" r:id="rId1"/>
  </sheets>
  <calcPr calcId="145621"/>
</workbook>
</file>

<file path=xl/calcChain.xml><?xml version="1.0" encoding="utf-8"?>
<calcChain xmlns="http://schemas.openxmlformats.org/spreadsheetml/2006/main">
  <c r="Y59" i="1" l="1"/>
  <c r="Y56" i="1"/>
  <c r="Y54" i="1"/>
  <c r="Y52" i="1"/>
  <c r="Y50" i="1"/>
  <c r="Y39" i="1"/>
  <c r="Y36" i="1"/>
  <c r="Y34" i="1"/>
  <c r="Y32" i="1"/>
  <c r="Y30" i="1"/>
  <c r="Y29" i="1"/>
  <c r="Y28" i="1"/>
  <c r="Y22" i="1"/>
  <c r="Y20" i="1"/>
  <c r="Y16" i="1"/>
  <c r="Y9" i="1"/>
  <c r="X59" i="1"/>
  <c r="X56" i="1"/>
  <c r="X54" i="1"/>
  <c r="X52" i="1"/>
  <c r="X50" i="1"/>
  <c r="X39" i="1"/>
  <c r="X36" i="1"/>
  <c r="X34" i="1"/>
  <c r="X32" i="1"/>
  <c r="X30" i="1"/>
  <c r="X29" i="1"/>
  <c r="X28" i="1"/>
  <c r="X22" i="1"/>
  <c r="X20" i="1"/>
  <c r="X16" i="1"/>
  <c r="X9" i="1"/>
  <c r="W59" i="1"/>
  <c r="W56" i="1"/>
  <c r="W54" i="1"/>
  <c r="W52" i="1"/>
  <c r="W50" i="1"/>
  <c r="W39" i="1"/>
  <c r="W36" i="1"/>
  <c r="W34" i="1"/>
  <c r="W32" i="1"/>
  <c r="W30" i="1"/>
  <c r="W29" i="1"/>
  <c r="W28" i="1"/>
  <c r="W22" i="1"/>
  <c r="W20" i="1"/>
  <c r="W16" i="1"/>
  <c r="W9" i="1"/>
  <c r="V59" i="1"/>
  <c r="V56" i="1"/>
  <c r="V54" i="1"/>
  <c r="V52" i="1"/>
  <c r="V50" i="1"/>
  <c r="V39" i="1"/>
  <c r="V36" i="1"/>
  <c r="V34" i="1"/>
  <c r="V32" i="1"/>
  <c r="V30" i="1"/>
  <c r="V29" i="1"/>
  <c r="V28" i="1"/>
  <c r="V22" i="1"/>
  <c r="V20" i="1"/>
  <c r="V16" i="1"/>
  <c r="V9" i="1"/>
  <c r="U59" i="1"/>
  <c r="U56" i="1"/>
  <c r="U54" i="1"/>
  <c r="U52" i="1"/>
  <c r="U50" i="1"/>
  <c r="U39" i="1"/>
  <c r="U36" i="1"/>
  <c r="U34" i="1"/>
  <c r="U32" i="1"/>
  <c r="U30" i="1"/>
  <c r="U29" i="1"/>
  <c r="U28" i="1"/>
  <c r="U22" i="1"/>
  <c r="U20" i="1"/>
  <c r="U16" i="1"/>
  <c r="U9" i="1"/>
  <c r="T59" i="1"/>
  <c r="T56" i="1"/>
  <c r="T54" i="1"/>
  <c r="T52" i="1"/>
  <c r="T50" i="1"/>
  <c r="T39" i="1"/>
  <c r="T36" i="1"/>
  <c r="T34" i="1"/>
  <c r="T32" i="1"/>
  <c r="T30" i="1"/>
  <c r="T29" i="1"/>
  <c r="T28" i="1"/>
  <c r="T22" i="1"/>
  <c r="T20" i="1"/>
  <c r="T16" i="1"/>
  <c r="T9" i="1"/>
  <c r="S59" i="1"/>
  <c r="S56" i="1"/>
  <c r="S54" i="1"/>
  <c r="S52" i="1"/>
  <c r="S50" i="1"/>
  <c r="S39" i="1"/>
  <c r="S36" i="1"/>
  <c r="S34" i="1"/>
  <c r="S32" i="1"/>
  <c r="S30" i="1"/>
  <c r="S29" i="1"/>
  <c r="S28" i="1"/>
  <c r="S22" i="1"/>
  <c r="S20" i="1"/>
  <c r="S16" i="1"/>
  <c r="S9" i="1"/>
  <c r="R59" i="1"/>
  <c r="R56" i="1"/>
  <c r="R54" i="1"/>
  <c r="R52" i="1"/>
  <c r="R50" i="1"/>
  <c r="R39" i="1"/>
  <c r="R36" i="1"/>
  <c r="R34" i="1"/>
  <c r="R32" i="1"/>
  <c r="R30" i="1"/>
  <c r="R29" i="1"/>
  <c r="R28" i="1"/>
  <c r="R22" i="1"/>
  <c r="R20" i="1"/>
  <c r="R16" i="1"/>
  <c r="R9" i="1"/>
  <c r="Q59" i="1"/>
  <c r="Q56" i="1"/>
  <c r="Q54" i="1"/>
  <c r="Q52" i="1"/>
  <c r="Q50" i="1"/>
  <c r="Q39" i="1"/>
  <c r="Q36" i="1"/>
  <c r="Q34" i="1"/>
  <c r="Q32" i="1"/>
  <c r="Q30" i="1"/>
  <c r="Q29" i="1"/>
  <c r="Q28" i="1"/>
  <c r="Q22" i="1"/>
  <c r="Q20" i="1"/>
  <c r="Q16" i="1"/>
  <c r="Q9" i="1"/>
  <c r="O59" i="1"/>
  <c r="O56" i="1"/>
  <c r="O54" i="1"/>
  <c r="O52" i="1"/>
  <c r="O50" i="1"/>
  <c r="O39" i="1"/>
  <c r="O36" i="1"/>
  <c r="O34" i="1"/>
  <c r="O32" i="1"/>
  <c r="O30" i="1"/>
  <c r="O29" i="1"/>
  <c r="O28" i="1"/>
  <c r="O22" i="1"/>
  <c r="O20" i="1"/>
  <c r="O16" i="1"/>
  <c r="O9" i="1"/>
  <c r="M59" i="1"/>
  <c r="M56" i="1"/>
  <c r="M54" i="1"/>
  <c r="M52" i="1"/>
  <c r="M50" i="1"/>
  <c r="M39" i="1"/>
  <c r="M36" i="1"/>
  <c r="M34" i="1"/>
  <c r="M32" i="1"/>
  <c r="M30" i="1"/>
  <c r="M29" i="1"/>
  <c r="M28" i="1"/>
  <c r="M22" i="1"/>
  <c r="M20" i="1"/>
  <c r="M16" i="1"/>
  <c r="M9" i="1"/>
</calcChain>
</file>

<file path=xl/sharedStrings.xml><?xml version="1.0" encoding="utf-8"?>
<sst xmlns="http://schemas.openxmlformats.org/spreadsheetml/2006/main" count="379" uniqueCount="86">
  <si>
    <t xml:space="preserve">       INFORME DE SITUACION ACADEMICA DE ALUMNOS</t>
  </si>
  <si>
    <t>Cursada N°: 8132</t>
  </si>
  <si>
    <t>Carrera:     TECNICO SUPERIOR EN INDUSTRIAS DE PROCESOS QUIMICO</t>
  </si>
  <si>
    <t>Ciclo: 1</t>
  </si>
  <si>
    <t xml:space="preserve">Espacio:     ELEMENTOS DE FISICA Y QUIMICA </t>
  </si>
  <si>
    <t>(QU18)    1ro  1  Anual        2024</t>
  </si>
  <si>
    <t xml:space="preserve">Docente:      ZENTENO, Paola Micaela        </t>
  </si>
  <si>
    <t>Vesper</t>
  </si>
  <si>
    <t>Comisión: 1</t>
  </si>
  <si>
    <t>1º CUATRIMESTRE</t>
  </si>
  <si>
    <t>2º CUATRIMESTRE</t>
  </si>
  <si>
    <t>'-</t>
  </si>
  <si>
    <t>Nº</t>
  </si>
  <si>
    <t xml:space="preserve"> Cod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</si>
  <si>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</si>
  <si>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</si>
  <si>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</si>
  <si>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</si>
  <si>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</si>
  <si>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</si>
  <si>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ALVAREZ PEREZ, Maria Victoria           </t>
  </si>
  <si>
    <t xml:space="preserve">  </t>
  </si>
  <si>
    <t xml:space="preserve">BAEZ, Leonardo Jesus                    </t>
  </si>
  <si>
    <t>-</t>
  </si>
  <si>
    <t>Libre</t>
  </si>
  <si>
    <t>sin promoción, falta libreta</t>
  </si>
  <si>
    <t xml:space="preserve">BALMACEDA, Carlos David                 </t>
  </si>
  <si>
    <t xml:space="preserve">BARRERA ELGUETA, Kevin Lisandro         </t>
  </si>
  <si>
    <t xml:space="preserve">BELTRANDO, Thomas Leonardo              </t>
  </si>
  <si>
    <t xml:space="preserve">BRIZUELA, Javier Alejandro              </t>
  </si>
  <si>
    <t xml:space="preserve">CUESTA, Valentin Andres                 </t>
  </si>
  <si>
    <t xml:space="preserve">CUESTAS, Brenda                         </t>
  </si>
  <si>
    <t xml:space="preserve">FLORES, Juliana Alexandra               </t>
  </si>
  <si>
    <t xml:space="preserve">GALARCE, Melina Estefania               </t>
  </si>
  <si>
    <t xml:space="preserve">GALLARDO, Kael Emanuel                  </t>
  </si>
  <si>
    <t xml:space="preserve">GORDILLO, Sofia Elizabeth               </t>
  </si>
  <si>
    <t xml:space="preserve">IBAÑEZ, Luz Mia                         </t>
  </si>
  <si>
    <t xml:space="preserve">JARA, Axel Agustín                      </t>
  </si>
  <si>
    <t xml:space="preserve">KOHAN, Maira Nair                       </t>
  </si>
  <si>
    <t>A</t>
  </si>
  <si>
    <t xml:space="preserve">LEZCANO ALVAREZ, Alison Luciana         </t>
  </si>
  <si>
    <t xml:space="preserve">LOMBARDI, Josefina                      </t>
  </si>
  <si>
    <t xml:space="preserve">LOPEZ MIRANDA, Caciana Pilar            </t>
  </si>
  <si>
    <t xml:space="preserve">MACHUCA, Yamila Sofía                   </t>
  </si>
  <si>
    <t xml:space="preserve">MALDONADO, Lais Ayelen                  </t>
  </si>
  <si>
    <t xml:space="preserve">MEDINA, Angela Beatriz                  </t>
  </si>
  <si>
    <t xml:space="preserve">MENDEZ BORQUEZ, Viviana Antonela        </t>
  </si>
  <si>
    <t xml:space="preserve">MIRANDA, Gonzalez Franco Tomas          </t>
  </si>
  <si>
    <t xml:space="preserve">MONTAÑA, Nara Agostina                  </t>
  </si>
  <si>
    <t xml:space="preserve">NAVARRO, Sofia Natalia                  </t>
  </si>
  <si>
    <t xml:space="preserve">NAVONE COLOMER, Lucas                   </t>
  </si>
  <si>
    <t xml:space="preserve">NUÑEZ, Adan Francisco                   </t>
  </si>
  <si>
    <t xml:space="preserve">NUÑEZ, Selene                           </t>
  </si>
  <si>
    <t xml:space="preserve">NUÑEZ, Viviana Soledad                  </t>
  </si>
  <si>
    <t xml:space="preserve">OLMEDO, Emiliano Martín                 </t>
  </si>
  <si>
    <t xml:space="preserve">ONTIVEROS, Naira Analia Magdalena       </t>
  </si>
  <si>
    <t xml:space="preserve">ORELLANO TORRES, Amira Nahir            </t>
  </si>
  <si>
    <t xml:space="preserve">PALAVICINI, Axel Maximiliano            </t>
  </si>
  <si>
    <t xml:space="preserve">PAREDES, Giovana Nahir Abril            </t>
  </si>
  <si>
    <t xml:space="preserve">PAREDES, Sofía Evelin                   </t>
  </si>
  <si>
    <t xml:space="preserve">PEREZ, Gonzalo Joaquin                  </t>
  </si>
  <si>
    <t xml:space="preserve">QUINTANA, Barbara Sol                   </t>
  </si>
  <si>
    <t xml:space="preserve">QUINTANA, Carolina Constanza            </t>
  </si>
  <si>
    <t xml:space="preserve">RIVERO, Joaquin Damian                  </t>
  </si>
  <si>
    <t xml:space="preserve">ROLDAN, Evangelina Celeste              </t>
  </si>
  <si>
    <t xml:space="preserve">ROMERO, Gabriela Del Milagro            </t>
  </si>
  <si>
    <t xml:space="preserve">SANDOVAL, Daniel Jeremias Samuel        </t>
  </si>
  <si>
    <t xml:space="preserve">SORIA, Gensis Nely                      </t>
  </si>
  <si>
    <t xml:space="preserve">SOTO MONTECINO, Cristopher Facundo      </t>
  </si>
  <si>
    <t xml:space="preserve">SUAREZ, Gonzalo Agustin                 </t>
  </si>
  <si>
    <t xml:space="preserve">TRUJILLO, Agustina Aylen                </t>
  </si>
  <si>
    <t xml:space="preserve">TURBI VASQUEZ, Nathali                  </t>
  </si>
  <si>
    <t xml:space="preserve">VALLEJOS, Lautaro Martin                </t>
  </si>
  <si>
    <t xml:space="preserve">VARGAS NARANJO, Fabricio Esteban        </t>
  </si>
  <si>
    <t xml:space="preserve">VEIZAGA MOLINA, Lautaro German          </t>
  </si>
  <si>
    <t xml:space="preserve">VELAZQUEZ COBIAN, Maximo Joaquin        </t>
  </si>
  <si>
    <t xml:space="preserve">VELOZO HERRERA, Lizet Esther            </t>
  </si>
  <si>
    <t>OBSERVACIONES: No agregar alumnos sin autorización previa de rectoría.</t>
  </si>
  <si>
    <t xml:space="preserve">               No modificar las fórmulas de las celdas con fondo verde.</t>
  </si>
  <si>
    <t>Solo podrán promocionar los alumnos que no tengan una observación en la última columna, y</t>
  </si>
  <si>
    <t>obtengan 8 o más en ambos parciales y 8 o más en el promedio final de Trabajos Prácticos.</t>
  </si>
  <si>
    <t>Declaro bajo juramento que los datos volcados en la presenta planilla son fidedignos y correctos.</t>
  </si>
  <si>
    <t>Cantidad alumnos Regulares:</t>
  </si>
  <si>
    <t>Cantidad alumnos Libres:</t>
  </si>
  <si>
    <t>Cantidad alumnos Promocionados: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</si>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</sst>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71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6" customWidth="1"/>
    <col min="4" max="4" width="38.85546875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4.5703125" customWidth="1"/>
    <col min="10" max="10" width="3.5703125" customWidth="1"/>
    <col min="11" max="11" width="3.85546875" customWidth="1"/>
    <col min="12" max="12" width="4.140625" customWidth="1"/>
    <col min="13" max="13" width="3.5703125" customWidth="1"/>
    <col min="14" max="14" width="1.85546875" customWidth="1"/>
    <col min="15" max="15" width="12.7109375" bestFit="1" customWidth="1"/>
    <col min="16" max="16" width="11.42578125" style="2"/>
    <col min="17" max="25" width="0" hidden="1" customWidth="1"/>
  </cols>
  <sheetData>
    <row r="1" spans="1:25" x14ac:dyDescent="0.25">
      <c r="A1" t="s">
        <v>0</v>
      </c>
      <c r="F1" s="1" t="s">
        <v>1</v>
      </c>
    </row>
    <row r="3" spans="1:25" x14ac:dyDescent="0.25">
      <c r="A3" t="s">
        <v>2</v>
      </c>
      <c r="H3" t="s">
        <v>3</v>
      </c>
    </row>
    <row r="4" spans="1:25" x14ac:dyDescent="0.25">
      <c r="A4" s="1" t="s">
        <v>4</v>
      </c>
      <c r="F4" s="1" t="s">
        <v>5</v>
      </c>
    </row>
    <row r="5" spans="1:25" x14ac:dyDescent="0.25">
      <c r="A5" t="s">
        <v>6</v>
      </c>
      <c r="F5" t="s">
        <v>7</v>
      </c>
      <c r="J5" t="s">
        <v>8</v>
      </c>
    </row>
    <row r="7" spans="1:25" x14ac:dyDescent="0.25">
      <c r="E7" t="s">
        <v>9</v>
      </c>
      <c r="I7" t="s">
        <v>10</v>
      </c>
    </row>
    <row r="8" spans="1:25" x14ac:dyDescent="0.25">
      <c r="A8" s="3" t="s">
        <v>11</v>
      </c>
      <c r="B8" s="3" t="s">
        <v>12</v>
      </c>
      <c r="C8" s="3" t="s">
        <v>13</v>
      </c>
      <c r="D8" s="3" t="s">
        <v>14</v>
      </c>
      <c r="E8" s="5" t="s">
        <v>15</v>
      </c>
      <c r="F8" s="5" t="s">
        <v>16</v>
      </c>
      <c r="G8" s="5" t="s">
        <v>17</v>
      </c>
      <c r="H8" s="5" t="s">
        <v>18</v>
      </c>
      <c r="I8" s="5" t="s">
        <v>15</v>
      </c>
      <c r="J8" s="5" t="s">
        <v>16</v>
      </c>
      <c r="K8" s="5" t="s">
        <v>17</v>
      </c>
      <c r="L8" s="5" t="s">
        <v>18</v>
      </c>
      <c r="M8" s="7" t="s">
        <v>16</v>
      </c>
      <c r="N8" s="7"/>
      <c r="O8" s="7" t="s">
        <v>19</v>
      </c>
    </row>
    <row r="9" spans="1:25" x14ac:dyDescent="0.25">
      <c r="A9" s="4"/>
      <c r="B9" s="4">
        <v>1</v>
      </c>
      <c r="C9" s="4">
        <v>15005</v>
      </c>
      <c r="D9" s="4" t="s">
        <v>20</v>
      </c>
      <c r="E9" s="6">
        <v>100</v>
      </c>
      <c r="F9" s="6">
        <v>8</v>
      </c>
      <c r="G9" s="6">
        <v>8</v>
      </c>
      <c r="H9" s="6"/>
      <c r="I9" s="6"/>
      <c r="J9" s="6"/>
      <c r="K9" s="6"/>
      <c r="L9" s="6"/>
      <c r="M9" s="7">
        <f>CEILING( AVERAGE( R9,V9),1)</f>
        <v>4</v>
      </c>
      <c r="N9" s="7" t="s">
        <v>21</v>
      </c>
      <c r="O9" s="7" t="str">
        <f>IF(ISBLANK(E9),"-",IF(AND(ISBLANK(P9),Q9&gt;=65,Y9&gt;=8,S9&gt;=8,U9&gt;=65,W9&gt;=8),"Promociona",IF(AND(Q9&gt;=65,U9&gt;=65,Y9&gt;=6,OR(S9&gt;=6,T9&gt;=6),OR(W9&gt;=6,X9&gt;=6)),"Regular",IF(AND(ISBLANK(I9),Q9&gt;=65,R9&gt;=1,OR(S9&gt;=6,T9&gt;=6)),"--","Libre"))))</f>
        <v>--</v>
      </c>
      <c r="Q9">
        <f>IFERROR(VALUE(E9),0)</f>
        <v>100</v>
      </c>
      <c r="R9">
        <f>IFERROR(VALUE(F9),0)</f>
        <v>8</v>
      </c>
      <c r="S9">
        <f>IFERROR(VALUE(G9),0)</f>
        <v>8</v>
      </c>
      <c r="T9">
        <f>IFERROR(VALUE(H9),0)</f>
        <v>0</v>
      </c>
      <c r="U9">
        <f>IFERROR(VALUE(I9),0)</f>
        <v>0</v>
      </c>
      <c r="V9">
        <f>IFERROR(VALUE(J9),0)</f>
        <v>0</v>
      </c>
      <c r="W9">
        <f>IFERROR(VALUE(K9),0)</f>
        <v>0</v>
      </c>
      <c r="X9">
        <f>IFERROR(VALUE(L9),0)</f>
        <v>0</v>
      </c>
      <c r="Y9">
        <f>IFERROR(VALUE(M9),0)</f>
        <v>4</v>
      </c>
    </row>
    <row r="10" spans="1:25" x14ac:dyDescent="0.25">
      <c r="A10" s="4"/>
      <c r="B10" s="4">
        <v>2</v>
      </c>
      <c r="C10" s="4">
        <v>14932</v>
      </c>
      <c r="D10" s="4" t="s">
        <v>22</v>
      </c>
      <c r="E10" s="6">
        <v>20</v>
      </c>
      <c r="F10" s="6"/>
      <c r="G10" s="6"/>
      <c r="H10" s="6"/>
      <c r="I10" s="6" t="s">
        <v>23</v>
      </c>
      <c r="J10" s="6" t="s">
        <v>23</v>
      </c>
      <c r="K10" s="6" t="s">
        <v>23</v>
      </c>
      <c r="L10" s="6" t="s">
        <v>23</v>
      </c>
      <c r="M10" s="7" t="s">
        <v>21</v>
      </c>
      <c r="N10" s="7" t="s">
        <v>21</v>
      </c>
      <c r="O10" s="7" t="s">
        <v>24</v>
      </c>
      <c r="P10" s="2" t="s">
        <v>25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</row>
    <row r="11" spans="1:25" x14ac:dyDescent="0.25">
      <c r="A11" s="4"/>
      <c r="B11" s="4">
        <v>3</v>
      </c>
      <c r="C11" s="4">
        <v>14622</v>
      </c>
      <c r="D11" s="4" t="s">
        <v>26</v>
      </c>
      <c r="E11" s="6">
        <v>30</v>
      </c>
      <c r="F11" s="6"/>
      <c r="G11" s="6"/>
      <c r="H11" s="6"/>
      <c r="I11" s="6" t="s">
        <v>23</v>
      </c>
      <c r="J11" s="6" t="s">
        <v>23</v>
      </c>
      <c r="K11" s="6" t="s">
        <v>23</v>
      </c>
      <c r="L11" s="6" t="s">
        <v>23</v>
      </c>
      <c r="M11" s="7" t="s">
        <v>21</v>
      </c>
      <c r="N11" s="7" t="s">
        <v>21</v>
      </c>
      <c r="O11" s="7" t="s">
        <v>24</v>
      </c>
      <c r="P11" s="2" t="s">
        <v>25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</row>
    <row r="12" spans="1:25" x14ac:dyDescent="0.25">
      <c r="A12" s="4"/>
      <c r="B12" s="4">
        <v>4</v>
      </c>
      <c r="C12" s="4">
        <v>14923</v>
      </c>
      <c r="D12" s="4" t="s">
        <v>27</v>
      </c>
      <c r="E12" s="6">
        <v>0</v>
      </c>
      <c r="F12" s="6"/>
      <c r="G12" s="6"/>
      <c r="H12" s="6"/>
      <c r="I12" s="6" t="s">
        <v>23</v>
      </c>
      <c r="J12" s="6" t="s">
        <v>23</v>
      </c>
      <c r="K12" s="6" t="s">
        <v>23</v>
      </c>
      <c r="L12" s="6" t="s">
        <v>23</v>
      </c>
      <c r="M12" s="7" t="s">
        <v>21</v>
      </c>
      <c r="N12" s="7" t="s">
        <v>21</v>
      </c>
      <c r="O12" s="7" t="s">
        <v>24</v>
      </c>
      <c r="P12" s="2" t="s">
        <v>25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</row>
    <row r="13" spans="1:25" x14ac:dyDescent="0.25">
      <c r="A13" s="4"/>
      <c r="B13" s="4">
        <v>5</v>
      </c>
      <c r="C13" s="4">
        <v>14931</v>
      </c>
      <c r="D13" s="4" t="s">
        <v>28</v>
      </c>
      <c r="E13" s="6">
        <v>0</v>
      </c>
      <c r="F13" s="6"/>
      <c r="G13" s="6"/>
      <c r="H13" s="6"/>
      <c r="I13" s="6" t="s">
        <v>23</v>
      </c>
      <c r="J13" s="6" t="s">
        <v>23</v>
      </c>
      <c r="K13" s="6" t="s">
        <v>23</v>
      </c>
      <c r="L13" s="6" t="s">
        <v>23</v>
      </c>
      <c r="M13" s="7" t="s">
        <v>21</v>
      </c>
      <c r="N13" s="7" t="s">
        <v>21</v>
      </c>
      <c r="O13" s="7" t="s">
        <v>24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</row>
    <row r="14" spans="1:25" x14ac:dyDescent="0.25">
      <c r="A14" s="4"/>
      <c r="B14" s="4">
        <v>6</v>
      </c>
      <c r="C14" s="4">
        <v>14607</v>
      </c>
      <c r="D14" s="4" t="s">
        <v>29</v>
      </c>
      <c r="E14" s="6">
        <v>0</v>
      </c>
      <c r="F14" s="6"/>
      <c r="G14" s="6"/>
      <c r="H14" s="6"/>
      <c r="I14" s="6" t="s">
        <v>23</v>
      </c>
      <c r="J14" s="6" t="s">
        <v>23</v>
      </c>
      <c r="K14" s="6" t="s">
        <v>23</v>
      </c>
      <c r="L14" s="6" t="s">
        <v>23</v>
      </c>
      <c r="M14" s="7" t="s">
        <v>21</v>
      </c>
      <c r="N14" s="7" t="s">
        <v>21</v>
      </c>
      <c r="O14" s="7" t="s">
        <v>24</v>
      </c>
      <c r="P14" s="2" t="s">
        <v>25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</row>
    <row r="15" spans="1:25" x14ac:dyDescent="0.25">
      <c r="A15" s="4"/>
      <c r="B15" s="4">
        <v>7</v>
      </c>
      <c r="C15" s="4">
        <v>14940</v>
      </c>
      <c r="D15" s="4" t="s">
        <v>30</v>
      </c>
      <c r="E15" s="6">
        <v>0</v>
      </c>
      <c r="F15" s="6"/>
      <c r="G15" s="6"/>
      <c r="H15" s="6"/>
      <c r="I15" s="6" t="s">
        <v>23</v>
      </c>
      <c r="J15" s="6" t="s">
        <v>23</v>
      </c>
      <c r="K15" s="6" t="s">
        <v>23</v>
      </c>
      <c r="L15" s="6" t="s">
        <v>23</v>
      </c>
      <c r="M15" s="7" t="s">
        <v>21</v>
      </c>
      <c r="N15" s="7" t="s">
        <v>21</v>
      </c>
      <c r="O15" s="7" t="s">
        <v>24</v>
      </c>
      <c r="P15" s="2" t="s">
        <v>25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</row>
    <row r="16" spans="1:25" x14ac:dyDescent="0.25">
      <c r="A16" s="4"/>
      <c r="B16" s="4">
        <v>8</v>
      </c>
      <c r="C16" s="4">
        <v>9325</v>
      </c>
      <c r="D16" s="4" t="s">
        <v>31</v>
      </c>
      <c r="E16" s="6">
        <v>100</v>
      </c>
      <c r="F16" s="6">
        <v>8</v>
      </c>
      <c r="G16" s="6">
        <v>9</v>
      </c>
      <c r="H16" s="6"/>
      <c r="I16" s="6"/>
      <c r="J16" s="6"/>
      <c r="K16" s="6"/>
      <c r="L16" s="6"/>
      <c r="M16" s="7">
        <f>CEILING( AVERAGE( R16,V16),1)</f>
        <v>4</v>
      </c>
      <c r="N16" s="7" t="s">
        <v>21</v>
      </c>
      <c r="O16" s="7" t="str">
        <f>IF(ISBLANK(E16),"-",IF(AND(ISBLANK(P16),Q16&gt;=65,Y16&gt;=8,S16&gt;=8,U16&gt;=65,W16&gt;=8),"Promociona",IF(AND(Q16&gt;=65,U16&gt;=65,Y16&gt;=6,OR(S16&gt;=6,T16&gt;=6),OR(W16&gt;=6,X16&gt;=6)),"Regular",IF(AND(ISBLANK(I16),Q16&gt;=65,R16&gt;=1,OR(S16&gt;=6,T16&gt;=6)),"--","Libre"))))</f>
        <v>--</v>
      </c>
      <c r="Q16">
        <f>IFERROR(VALUE(E16),0)</f>
        <v>100</v>
      </c>
      <c r="R16">
        <f>IFERROR(VALUE(F16),0)</f>
        <v>8</v>
      </c>
      <c r="S16">
        <f>IFERROR(VALUE(G16),0)</f>
        <v>9</v>
      </c>
      <c r="T16">
        <f>IFERROR(VALUE(H16),0)</f>
        <v>0</v>
      </c>
      <c r="U16">
        <f>IFERROR(VALUE(I16),0)</f>
        <v>0</v>
      </c>
      <c r="V16">
        <f>IFERROR(VALUE(J16),0)</f>
        <v>0</v>
      </c>
      <c r="W16">
        <f>IFERROR(VALUE(K16),0)</f>
        <v>0</v>
      </c>
      <c r="X16">
        <f>IFERROR(VALUE(L16),0)</f>
        <v>0</v>
      </c>
      <c r="Y16">
        <f>IFERROR(VALUE(M16),0)</f>
        <v>4</v>
      </c>
    </row>
    <row r="17" spans="1:25" x14ac:dyDescent="0.25">
      <c r="A17" s="4"/>
      <c r="B17" s="4">
        <v>9</v>
      </c>
      <c r="C17" s="4">
        <v>14584</v>
      </c>
      <c r="D17" s="4" t="s">
        <v>32</v>
      </c>
      <c r="E17" s="6">
        <v>30</v>
      </c>
      <c r="F17" s="6"/>
      <c r="G17" s="6"/>
      <c r="H17" s="6"/>
      <c r="I17" s="6" t="s">
        <v>23</v>
      </c>
      <c r="J17" s="6" t="s">
        <v>23</v>
      </c>
      <c r="K17" s="6" t="s">
        <v>23</v>
      </c>
      <c r="L17" s="6" t="s">
        <v>23</v>
      </c>
      <c r="M17" s="7" t="s">
        <v>21</v>
      </c>
      <c r="N17" s="7" t="s">
        <v>21</v>
      </c>
      <c r="O17" s="7" t="s">
        <v>24</v>
      </c>
      <c r="P17" s="2" t="s">
        <v>25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</row>
    <row r="18" spans="1:25" x14ac:dyDescent="0.25">
      <c r="A18" s="4"/>
      <c r="B18" s="4">
        <v>10</v>
      </c>
      <c r="C18" s="4">
        <v>14925</v>
      </c>
      <c r="D18" s="4" t="s">
        <v>33</v>
      </c>
      <c r="E18" s="6">
        <v>40</v>
      </c>
      <c r="F18" s="6"/>
      <c r="G18" s="6"/>
      <c r="H18" s="6"/>
      <c r="I18" s="6" t="s">
        <v>23</v>
      </c>
      <c r="J18" s="6" t="s">
        <v>23</v>
      </c>
      <c r="K18" s="6" t="s">
        <v>23</v>
      </c>
      <c r="L18" s="6" t="s">
        <v>23</v>
      </c>
      <c r="M18" s="7" t="s">
        <v>21</v>
      </c>
      <c r="N18" s="7" t="s">
        <v>21</v>
      </c>
      <c r="O18" s="7" t="s">
        <v>24</v>
      </c>
      <c r="P18" s="2" t="s">
        <v>25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</row>
    <row r="19" spans="1:25" x14ac:dyDescent="0.25">
      <c r="A19" s="4"/>
      <c r="B19" s="4">
        <v>11</v>
      </c>
      <c r="C19" s="4">
        <v>14590</v>
      </c>
      <c r="D19" s="4" t="s">
        <v>34</v>
      </c>
      <c r="E19" s="6">
        <v>80</v>
      </c>
      <c r="F19" s="6"/>
      <c r="G19" s="6"/>
      <c r="H19" s="6"/>
      <c r="I19" s="6" t="s">
        <v>23</v>
      </c>
      <c r="J19" s="6" t="s">
        <v>23</v>
      </c>
      <c r="K19" s="6" t="s">
        <v>23</v>
      </c>
      <c r="L19" s="6" t="s">
        <v>23</v>
      </c>
      <c r="M19" s="7" t="s">
        <v>21</v>
      </c>
      <c r="N19" s="7" t="s">
        <v>21</v>
      </c>
      <c r="O19" s="7" t="s">
        <v>24</v>
      </c>
      <c r="P19" s="2" t="s">
        <v>25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</row>
    <row r="20" spans="1:25" x14ac:dyDescent="0.25">
      <c r="A20" s="4"/>
      <c r="B20" s="4">
        <v>12</v>
      </c>
      <c r="C20" s="4">
        <v>14946</v>
      </c>
      <c r="D20" s="4" t="s">
        <v>35</v>
      </c>
      <c r="E20" s="6">
        <v>100</v>
      </c>
      <c r="F20" s="6">
        <v>8</v>
      </c>
      <c r="G20" s="6">
        <v>10</v>
      </c>
      <c r="H20" s="6"/>
      <c r="I20" s="6"/>
      <c r="J20" s="6"/>
      <c r="K20" s="6"/>
      <c r="L20" s="6"/>
      <c r="M20" s="7">
        <f>CEILING( AVERAGE( R20,V20),1)</f>
        <v>4</v>
      </c>
      <c r="N20" s="7" t="s">
        <v>21</v>
      </c>
      <c r="O20" s="7" t="str">
        <f>IF(ISBLANK(E20),"-",IF(AND(ISBLANK(P20),Q20&gt;=65,Y20&gt;=8,S20&gt;=8,U20&gt;=65,W20&gt;=8),"Promociona",IF(AND(Q20&gt;=65,U20&gt;=65,Y20&gt;=6,OR(S20&gt;=6,T20&gt;=6),OR(W20&gt;=6,X20&gt;=6)),"Regular",IF(AND(ISBLANK(I20),Q20&gt;=65,R20&gt;=1,OR(S20&gt;=6,T20&gt;=6)),"--","Libre"))))</f>
        <v>--</v>
      </c>
      <c r="Q20">
        <f>IFERROR(VALUE(E20),0)</f>
        <v>100</v>
      </c>
      <c r="R20">
        <f>IFERROR(VALUE(F20),0)</f>
        <v>8</v>
      </c>
      <c r="S20">
        <f>IFERROR(VALUE(G20),0)</f>
        <v>10</v>
      </c>
      <c r="T20">
        <f>IFERROR(VALUE(H20),0)</f>
        <v>0</v>
      </c>
      <c r="U20">
        <f>IFERROR(VALUE(I20),0)</f>
        <v>0</v>
      </c>
      <c r="V20">
        <f>IFERROR(VALUE(J20),0)</f>
        <v>0</v>
      </c>
      <c r="W20">
        <f>IFERROR(VALUE(K20),0)</f>
        <v>0</v>
      </c>
      <c r="X20">
        <f>IFERROR(VALUE(L20),0)</f>
        <v>0</v>
      </c>
      <c r="Y20">
        <f>IFERROR(VALUE(M20),0)</f>
        <v>4</v>
      </c>
    </row>
    <row r="21" spans="1:25" x14ac:dyDescent="0.25">
      <c r="A21" s="4"/>
      <c r="B21" s="4">
        <v>13</v>
      </c>
      <c r="C21" s="4">
        <v>14935</v>
      </c>
      <c r="D21" s="4" t="s">
        <v>36</v>
      </c>
      <c r="E21" s="6">
        <v>40</v>
      </c>
      <c r="F21" s="6"/>
      <c r="G21" s="6"/>
      <c r="H21" s="6"/>
      <c r="I21" s="6" t="s">
        <v>23</v>
      </c>
      <c r="J21" s="6" t="s">
        <v>23</v>
      </c>
      <c r="K21" s="6" t="s">
        <v>23</v>
      </c>
      <c r="L21" s="6" t="s">
        <v>23</v>
      </c>
      <c r="M21" s="7" t="s">
        <v>21</v>
      </c>
      <c r="N21" s="7" t="s">
        <v>21</v>
      </c>
      <c r="O21" s="7" t="s">
        <v>24</v>
      </c>
      <c r="P21" s="2" t="s">
        <v>25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</row>
    <row r="22" spans="1:25" x14ac:dyDescent="0.25">
      <c r="A22" s="4"/>
      <c r="B22" s="4">
        <v>14</v>
      </c>
      <c r="C22" s="4">
        <v>14618</v>
      </c>
      <c r="D22" s="4" t="s">
        <v>37</v>
      </c>
      <c r="E22" s="6"/>
      <c r="F22" s="6"/>
      <c r="G22" s="6"/>
      <c r="H22" s="6"/>
      <c r="I22" s="6"/>
      <c r="J22" s="6"/>
      <c r="K22" s="6"/>
      <c r="L22" s="6"/>
      <c r="M22" s="7">
        <f>CEILING( AVERAGE( R22,V22),1)</f>
        <v>0</v>
      </c>
      <c r="N22" s="7" t="s">
        <v>21</v>
      </c>
      <c r="O22" s="7" t="str">
        <f>IF(ISBLANK(E22),"-",IF(AND(ISBLANK(P22),Q22&gt;=65,Y22&gt;=8,S22&gt;=8,U22&gt;=65,W22&gt;=8),"Promociona",IF(AND(Q22&gt;=65,U22&gt;=65,Y22&gt;=6,OR(S22&gt;=6,T22&gt;=6),OR(W22&gt;=6,X22&gt;=6)),"Regular",IF(AND(ISBLANK(I22),Q22&gt;=65,R22&gt;=1,OR(S22&gt;=6,T22&gt;=6)),"--","Libre"))))</f>
        <v>-</v>
      </c>
      <c r="Q22">
        <f>IFERROR(VALUE(E22),0)</f>
        <v>0</v>
      </c>
      <c r="R22">
        <f>IFERROR(VALUE(F22),0)</f>
        <v>0</v>
      </c>
      <c r="S22">
        <f>IFERROR(VALUE(G22),0)</f>
        <v>0</v>
      </c>
      <c r="T22">
        <f>IFERROR(VALUE(H22),0)</f>
        <v>0</v>
      </c>
      <c r="U22">
        <f>IFERROR(VALUE(I22),0)</f>
        <v>0</v>
      </c>
      <c r="V22">
        <f>IFERROR(VALUE(J22),0)</f>
        <v>0</v>
      </c>
      <c r="W22">
        <f>IFERROR(VALUE(K22),0)</f>
        <v>0</v>
      </c>
      <c r="X22">
        <f>IFERROR(VALUE(L22),0)</f>
        <v>0</v>
      </c>
      <c r="Y22">
        <f>IFERROR(VALUE(M22),0)</f>
        <v>0</v>
      </c>
    </row>
    <row r="23" spans="1:25" x14ac:dyDescent="0.25">
      <c r="A23" s="4"/>
      <c r="B23" s="4">
        <v>15</v>
      </c>
      <c r="C23" s="4">
        <v>14938</v>
      </c>
      <c r="D23" s="4" t="s">
        <v>38</v>
      </c>
      <c r="E23" s="6">
        <v>80</v>
      </c>
      <c r="F23" s="6">
        <v>8</v>
      </c>
      <c r="G23" s="6">
        <v>2</v>
      </c>
      <c r="H23" s="6" t="s">
        <v>39</v>
      </c>
      <c r="I23" s="6" t="s">
        <v>23</v>
      </c>
      <c r="J23" s="6" t="s">
        <v>23</v>
      </c>
      <c r="K23" s="6" t="s">
        <v>23</v>
      </c>
      <c r="L23" s="6" t="s">
        <v>23</v>
      </c>
      <c r="M23" s="7" t="s">
        <v>21</v>
      </c>
      <c r="N23" s="7" t="s">
        <v>21</v>
      </c>
      <c r="O23" s="7" t="s">
        <v>24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</row>
    <row r="24" spans="1:25" x14ac:dyDescent="0.25">
      <c r="A24" s="4"/>
      <c r="B24" s="4">
        <v>16</v>
      </c>
      <c r="C24" s="4">
        <v>7782</v>
      </c>
      <c r="D24" s="4" t="s">
        <v>40</v>
      </c>
      <c r="E24" s="6">
        <v>60</v>
      </c>
      <c r="F24" s="6"/>
      <c r="G24" s="6"/>
      <c r="H24" s="6"/>
      <c r="I24" s="6" t="s">
        <v>23</v>
      </c>
      <c r="J24" s="6" t="s">
        <v>23</v>
      </c>
      <c r="K24" s="6" t="s">
        <v>23</v>
      </c>
      <c r="L24" s="6" t="s">
        <v>23</v>
      </c>
      <c r="M24" s="7" t="s">
        <v>21</v>
      </c>
      <c r="N24" s="7" t="s">
        <v>21</v>
      </c>
      <c r="O24" s="7" t="s">
        <v>24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</row>
    <row r="25" spans="1:25" x14ac:dyDescent="0.25">
      <c r="A25" s="4"/>
      <c r="B25" s="4">
        <v>17</v>
      </c>
      <c r="C25" s="4">
        <v>11135</v>
      </c>
      <c r="D25" s="4" t="s">
        <v>41</v>
      </c>
      <c r="E25" s="6">
        <v>0</v>
      </c>
      <c r="F25" s="6"/>
      <c r="G25" s="6"/>
      <c r="H25" s="6"/>
      <c r="I25" s="6" t="s">
        <v>23</v>
      </c>
      <c r="J25" s="6" t="s">
        <v>23</v>
      </c>
      <c r="K25" s="6" t="s">
        <v>23</v>
      </c>
      <c r="L25" s="6" t="s">
        <v>23</v>
      </c>
      <c r="M25" s="7" t="s">
        <v>21</v>
      </c>
      <c r="N25" s="7" t="s">
        <v>21</v>
      </c>
      <c r="O25" s="7" t="s">
        <v>24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</row>
    <row r="26" spans="1:25" x14ac:dyDescent="0.25">
      <c r="A26" s="4"/>
      <c r="B26" s="4">
        <v>18</v>
      </c>
      <c r="C26" s="4">
        <v>14605</v>
      </c>
      <c r="D26" s="4" t="s">
        <v>42</v>
      </c>
      <c r="E26" s="6">
        <v>0</v>
      </c>
      <c r="F26" s="6"/>
      <c r="G26" s="6"/>
      <c r="H26" s="6"/>
      <c r="I26" s="6" t="s">
        <v>23</v>
      </c>
      <c r="J26" s="6" t="s">
        <v>23</v>
      </c>
      <c r="K26" s="6" t="s">
        <v>23</v>
      </c>
      <c r="L26" s="6" t="s">
        <v>23</v>
      </c>
      <c r="M26" s="7" t="s">
        <v>21</v>
      </c>
      <c r="N26" s="7" t="s">
        <v>21</v>
      </c>
      <c r="O26" s="7" t="s">
        <v>24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</row>
    <row r="27" spans="1:25" x14ac:dyDescent="0.25">
      <c r="A27" s="4"/>
      <c r="B27" s="4">
        <v>19</v>
      </c>
      <c r="C27" s="4">
        <v>14623</v>
      </c>
      <c r="D27" s="4" t="s">
        <v>43</v>
      </c>
      <c r="E27" s="6">
        <v>60</v>
      </c>
      <c r="F27" s="6"/>
      <c r="G27" s="6"/>
      <c r="H27" s="6"/>
      <c r="I27" s="6" t="s">
        <v>23</v>
      </c>
      <c r="J27" s="6" t="s">
        <v>23</v>
      </c>
      <c r="K27" s="6" t="s">
        <v>23</v>
      </c>
      <c r="L27" s="6" t="s">
        <v>23</v>
      </c>
      <c r="M27" s="7" t="s">
        <v>21</v>
      </c>
      <c r="N27" s="7" t="s">
        <v>21</v>
      </c>
      <c r="O27" s="7" t="s">
        <v>24</v>
      </c>
      <c r="P27" s="2" t="s">
        <v>25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</row>
    <row r="28" spans="1:25" x14ac:dyDescent="0.25">
      <c r="A28" s="4"/>
      <c r="B28" s="4">
        <v>20</v>
      </c>
      <c r="C28" s="4">
        <v>12009</v>
      </c>
      <c r="D28" s="4" t="s">
        <v>44</v>
      </c>
      <c r="E28" s="6">
        <v>100</v>
      </c>
      <c r="F28" s="6">
        <v>8</v>
      </c>
      <c r="G28" s="6">
        <v>10</v>
      </c>
      <c r="H28" s="6"/>
      <c r="I28" s="6"/>
      <c r="J28" s="6"/>
      <c r="K28" s="6"/>
      <c r="L28" s="6"/>
      <c r="M28" s="7">
        <f>CEILING( AVERAGE( R28,V28),1)</f>
        <v>4</v>
      </c>
      <c r="N28" s="7" t="s">
        <v>21</v>
      </c>
      <c r="O28" s="7" t="str">
        <f>IF(ISBLANK(E28),"-",IF(AND(ISBLANK(P28),Q28&gt;=65,Y28&gt;=8,S28&gt;=8,U28&gt;=65,W28&gt;=8),"Promociona",IF(AND(Q28&gt;=65,U28&gt;=65,Y28&gt;=6,OR(S28&gt;=6,T28&gt;=6),OR(W28&gt;=6,X28&gt;=6)),"Regular",IF(AND(ISBLANK(I28),Q28&gt;=65,R28&gt;=1,OR(S28&gt;=6,T28&gt;=6)),"--","Libre"))))</f>
        <v>--</v>
      </c>
      <c r="Q28">
        <f>IFERROR(VALUE(E28),0)</f>
        <v>100</v>
      </c>
      <c r="R28">
        <f>IFERROR(VALUE(F28),0)</f>
        <v>8</v>
      </c>
      <c r="S28">
        <f>IFERROR(VALUE(G28),0)</f>
        <v>10</v>
      </c>
      <c r="T28">
        <f>IFERROR(VALUE(H28),0)</f>
        <v>0</v>
      </c>
      <c r="U28">
        <f>IFERROR(VALUE(I28),0)</f>
        <v>0</v>
      </c>
      <c r="V28">
        <f>IFERROR(VALUE(J28),0)</f>
        <v>0</v>
      </c>
      <c r="W28">
        <f>IFERROR(VALUE(K28),0)</f>
        <v>0</v>
      </c>
      <c r="X28">
        <f>IFERROR(VALUE(L28),0)</f>
        <v>0</v>
      </c>
      <c r="Y28">
        <f>IFERROR(VALUE(M28),0)</f>
        <v>4</v>
      </c>
    </row>
    <row r="29" spans="1:25" x14ac:dyDescent="0.25">
      <c r="A29" s="4"/>
      <c r="B29" s="4">
        <v>21</v>
      </c>
      <c r="C29" s="4">
        <v>14924</v>
      </c>
      <c r="D29" s="4" t="s">
        <v>45</v>
      </c>
      <c r="E29" s="6">
        <v>80</v>
      </c>
      <c r="F29" s="6">
        <v>8</v>
      </c>
      <c r="G29" s="6">
        <v>2</v>
      </c>
      <c r="H29" s="6">
        <v>6</v>
      </c>
      <c r="I29" s="6"/>
      <c r="J29" s="6"/>
      <c r="K29" s="6"/>
      <c r="L29" s="6"/>
      <c r="M29" s="7">
        <f>CEILING( AVERAGE( R29,V29),1)</f>
        <v>4</v>
      </c>
      <c r="N29" s="7" t="s">
        <v>21</v>
      </c>
      <c r="O29" s="7" t="str">
        <f>IF(ISBLANK(E29),"-",IF(AND(ISBLANK(P29),Q29&gt;=65,Y29&gt;=8,S29&gt;=8,U29&gt;=65,W29&gt;=8),"Promociona",IF(AND(Q29&gt;=65,U29&gt;=65,Y29&gt;=6,OR(S29&gt;=6,T29&gt;=6),OR(W29&gt;=6,X29&gt;=6)),"Regular",IF(AND(ISBLANK(I29),Q29&gt;=65,R29&gt;=1,OR(S29&gt;=6,T29&gt;=6)),"--","Libre"))))</f>
        <v>--</v>
      </c>
      <c r="Q29">
        <f>IFERROR(VALUE(E29),0)</f>
        <v>80</v>
      </c>
      <c r="R29">
        <f>IFERROR(VALUE(F29),0)</f>
        <v>8</v>
      </c>
      <c r="S29">
        <f>IFERROR(VALUE(G29),0)</f>
        <v>2</v>
      </c>
      <c r="T29">
        <f>IFERROR(VALUE(H29),0)</f>
        <v>6</v>
      </c>
      <c r="U29">
        <f>IFERROR(VALUE(I29),0)</f>
        <v>0</v>
      </c>
      <c r="V29">
        <f>IFERROR(VALUE(J29),0)</f>
        <v>0</v>
      </c>
      <c r="W29">
        <f>IFERROR(VALUE(K29),0)</f>
        <v>0</v>
      </c>
      <c r="X29">
        <f>IFERROR(VALUE(L29),0)</f>
        <v>0</v>
      </c>
      <c r="Y29">
        <f>IFERROR(VALUE(M29),0)</f>
        <v>4</v>
      </c>
    </row>
    <row r="30" spans="1:25" x14ac:dyDescent="0.25">
      <c r="A30" s="4"/>
      <c r="B30" s="4">
        <v>22</v>
      </c>
      <c r="C30" s="4">
        <v>10227</v>
      </c>
      <c r="D30" s="4" t="s">
        <v>46</v>
      </c>
      <c r="E30" s="6">
        <v>80</v>
      </c>
      <c r="F30" s="6">
        <v>8</v>
      </c>
      <c r="G30" s="6">
        <v>8</v>
      </c>
      <c r="H30" s="6"/>
      <c r="I30" s="6"/>
      <c r="J30" s="6"/>
      <c r="K30" s="6"/>
      <c r="L30" s="6"/>
      <c r="M30" s="7">
        <f>CEILING( AVERAGE( R30,V30),1)</f>
        <v>4</v>
      </c>
      <c r="N30" s="7" t="s">
        <v>21</v>
      </c>
      <c r="O30" s="7" t="str">
        <f>IF(ISBLANK(E30),"-",IF(AND(ISBLANK(P30),Q30&gt;=65,Y30&gt;=8,S30&gt;=8,U30&gt;=65,W30&gt;=8),"Promociona",IF(AND(Q30&gt;=65,U30&gt;=65,Y30&gt;=6,OR(S30&gt;=6,T30&gt;=6),OR(W30&gt;=6,X30&gt;=6)),"Regular",IF(AND(ISBLANK(I30),Q30&gt;=65,R30&gt;=1,OR(S30&gt;=6,T30&gt;=6)),"--","Libre"))))</f>
        <v>--</v>
      </c>
      <c r="Q30">
        <f>IFERROR(VALUE(E30),0)</f>
        <v>80</v>
      </c>
      <c r="R30">
        <f>IFERROR(VALUE(F30),0)</f>
        <v>8</v>
      </c>
      <c r="S30">
        <f>IFERROR(VALUE(G30),0)</f>
        <v>8</v>
      </c>
      <c r="T30">
        <f>IFERROR(VALUE(H30),0)</f>
        <v>0</v>
      </c>
      <c r="U30">
        <f>IFERROR(VALUE(I30),0)</f>
        <v>0</v>
      </c>
      <c r="V30">
        <f>IFERROR(VALUE(J30),0)</f>
        <v>0</v>
      </c>
      <c r="W30">
        <f>IFERROR(VALUE(K30),0)</f>
        <v>0</v>
      </c>
      <c r="X30">
        <f>IFERROR(VALUE(L30),0)</f>
        <v>0</v>
      </c>
      <c r="Y30">
        <f>IFERROR(VALUE(M30),0)</f>
        <v>4</v>
      </c>
    </row>
    <row r="31" spans="1:25" x14ac:dyDescent="0.25">
      <c r="A31" s="4"/>
      <c r="B31" s="4">
        <v>23</v>
      </c>
      <c r="C31" s="4">
        <v>14944</v>
      </c>
      <c r="D31" s="4" t="s">
        <v>47</v>
      </c>
      <c r="E31" s="6">
        <v>40</v>
      </c>
      <c r="F31" s="6"/>
      <c r="G31" s="6"/>
      <c r="H31" s="6"/>
      <c r="I31" s="6" t="s">
        <v>23</v>
      </c>
      <c r="J31" s="6" t="s">
        <v>23</v>
      </c>
      <c r="K31" s="6" t="s">
        <v>23</v>
      </c>
      <c r="L31" s="6" t="s">
        <v>23</v>
      </c>
      <c r="M31" s="7" t="s">
        <v>21</v>
      </c>
      <c r="N31" s="7" t="s">
        <v>21</v>
      </c>
      <c r="O31" s="7" t="s">
        <v>24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</row>
    <row r="32" spans="1:25" x14ac:dyDescent="0.25">
      <c r="A32" s="4"/>
      <c r="B32" s="4">
        <v>24</v>
      </c>
      <c r="C32" s="4">
        <v>14610</v>
      </c>
      <c r="D32" s="4" t="s">
        <v>48</v>
      </c>
      <c r="E32" s="6">
        <v>80</v>
      </c>
      <c r="F32" s="6">
        <v>8</v>
      </c>
      <c r="G32" s="6">
        <v>4</v>
      </c>
      <c r="H32" s="6">
        <v>8</v>
      </c>
      <c r="I32" s="6"/>
      <c r="J32" s="6"/>
      <c r="K32" s="6"/>
      <c r="L32" s="6"/>
      <c r="M32" s="7">
        <f>CEILING( AVERAGE( R32,V32),1)</f>
        <v>4</v>
      </c>
      <c r="N32" s="7" t="s">
        <v>21</v>
      </c>
      <c r="O32" s="7" t="str">
        <f>IF(ISBLANK(E32),"-",IF(AND(ISBLANK(P32),Q32&gt;=65,Y32&gt;=8,S32&gt;=8,U32&gt;=65,W32&gt;=8),"Promociona",IF(AND(Q32&gt;=65,U32&gt;=65,Y32&gt;=6,OR(S32&gt;=6,T32&gt;=6),OR(W32&gt;=6,X32&gt;=6)),"Regular",IF(AND(ISBLANK(I32),Q32&gt;=65,R32&gt;=1,OR(S32&gt;=6,T32&gt;=6)),"--","Libre"))))</f>
        <v>--</v>
      </c>
      <c r="Q32">
        <f>IFERROR(VALUE(E32),0)</f>
        <v>80</v>
      </c>
      <c r="R32">
        <f>IFERROR(VALUE(F32),0)</f>
        <v>8</v>
      </c>
      <c r="S32">
        <f>IFERROR(VALUE(G32),0)</f>
        <v>4</v>
      </c>
      <c r="T32">
        <f>IFERROR(VALUE(H32),0)</f>
        <v>8</v>
      </c>
      <c r="U32">
        <f>IFERROR(VALUE(I32),0)</f>
        <v>0</v>
      </c>
      <c r="V32">
        <f>IFERROR(VALUE(J32),0)</f>
        <v>0</v>
      </c>
      <c r="W32">
        <f>IFERROR(VALUE(K32),0)</f>
        <v>0</v>
      </c>
      <c r="X32">
        <f>IFERROR(VALUE(L32),0)</f>
        <v>0</v>
      </c>
      <c r="Y32">
        <f>IFERROR(VALUE(M32),0)</f>
        <v>4</v>
      </c>
    </row>
    <row r="33" spans="1:25" x14ac:dyDescent="0.25">
      <c r="A33" s="4"/>
      <c r="B33" s="4">
        <v>25</v>
      </c>
      <c r="C33" s="4">
        <v>14871</v>
      </c>
      <c r="D33" s="4" t="s">
        <v>49</v>
      </c>
      <c r="E33" s="6">
        <v>80</v>
      </c>
      <c r="F33" s="6"/>
      <c r="G33" s="6"/>
      <c r="H33" s="6"/>
      <c r="I33" s="6" t="s">
        <v>23</v>
      </c>
      <c r="J33" s="6" t="s">
        <v>23</v>
      </c>
      <c r="K33" s="6" t="s">
        <v>23</v>
      </c>
      <c r="L33" s="6" t="s">
        <v>23</v>
      </c>
      <c r="M33" s="7" t="s">
        <v>21</v>
      </c>
      <c r="N33" s="7" t="s">
        <v>21</v>
      </c>
      <c r="O33" s="7" t="s">
        <v>24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</row>
    <row r="34" spans="1:25" x14ac:dyDescent="0.25">
      <c r="A34" s="4"/>
      <c r="B34" s="4">
        <v>26</v>
      </c>
      <c r="C34" s="4">
        <v>10879</v>
      </c>
      <c r="D34" s="4" t="s">
        <v>50</v>
      </c>
      <c r="E34" s="6">
        <v>80</v>
      </c>
      <c r="F34" s="6">
        <v>8</v>
      </c>
      <c r="G34" s="6">
        <v>9</v>
      </c>
      <c r="H34" s="6"/>
      <c r="I34" s="6"/>
      <c r="J34" s="6"/>
      <c r="K34" s="6"/>
      <c r="L34" s="6"/>
      <c r="M34" s="7">
        <f>CEILING( AVERAGE( R34,V34),1)</f>
        <v>4</v>
      </c>
      <c r="N34" s="7" t="s">
        <v>21</v>
      </c>
      <c r="O34" s="7" t="str">
        <f>IF(ISBLANK(E34),"-",IF(AND(ISBLANK(P34),Q34&gt;=65,Y34&gt;=8,S34&gt;=8,U34&gt;=65,W34&gt;=8),"Promociona",IF(AND(Q34&gt;=65,U34&gt;=65,Y34&gt;=6,OR(S34&gt;=6,T34&gt;=6),OR(W34&gt;=6,X34&gt;=6)),"Regular",IF(AND(ISBLANK(I34),Q34&gt;=65,R34&gt;=1,OR(S34&gt;=6,T34&gt;=6)),"--","Libre"))))</f>
        <v>--</v>
      </c>
      <c r="Q34">
        <f>IFERROR(VALUE(E34),0)</f>
        <v>80</v>
      </c>
      <c r="R34">
        <f>IFERROR(VALUE(F34),0)</f>
        <v>8</v>
      </c>
      <c r="S34">
        <f>IFERROR(VALUE(G34),0)</f>
        <v>9</v>
      </c>
      <c r="T34">
        <f>IFERROR(VALUE(H34),0)</f>
        <v>0</v>
      </c>
      <c r="U34">
        <f>IFERROR(VALUE(I34),0)</f>
        <v>0</v>
      </c>
      <c r="V34">
        <f>IFERROR(VALUE(J34),0)</f>
        <v>0</v>
      </c>
      <c r="W34">
        <f>IFERROR(VALUE(K34),0)</f>
        <v>0</v>
      </c>
      <c r="X34">
        <f>IFERROR(VALUE(L34),0)</f>
        <v>0</v>
      </c>
      <c r="Y34">
        <f>IFERROR(VALUE(M34),0)</f>
        <v>4</v>
      </c>
    </row>
    <row r="35" spans="1:25" x14ac:dyDescent="0.25">
      <c r="A35" s="4"/>
      <c r="B35" s="4">
        <v>27</v>
      </c>
      <c r="C35" s="4">
        <v>14943</v>
      </c>
      <c r="D35" s="4" t="s">
        <v>51</v>
      </c>
      <c r="E35" s="6">
        <v>0</v>
      </c>
      <c r="F35" s="6"/>
      <c r="G35" s="6"/>
      <c r="H35" s="6"/>
      <c r="I35" s="6" t="s">
        <v>23</v>
      </c>
      <c r="J35" s="6" t="s">
        <v>23</v>
      </c>
      <c r="K35" s="6" t="s">
        <v>23</v>
      </c>
      <c r="L35" s="6" t="s">
        <v>23</v>
      </c>
      <c r="M35" s="7" t="s">
        <v>21</v>
      </c>
      <c r="N35" s="7" t="s">
        <v>21</v>
      </c>
      <c r="O35" s="7" t="s">
        <v>24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</row>
    <row r="36" spans="1:25" x14ac:dyDescent="0.25">
      <c r="A36" s="4"/>
      <c r="B36" s="4">
        <v>28</v>
      </c>
      <c r="C36" s="4">
        <v>14942</v>
      </c>
      <c r="D36" s="4" t="s">
        <v>52</v>
      </c>
      <c r="E36" s="6">
        <v>100</v>
      </c>
      <c r="F36" s="6">
        <v>8</v>
      </c>
      <c r="G36" s="6">
        <v>8</v>
      </c>
      <c r="H36" s="6"/>
      <c r="I36" s="6"/>
      <c r="J36" s="6"/>
      <c r="K36" s="6"/>
      <c r="L36" s="6"/>
      <c r="M36" s="7">
        <f>CEILING( AVERAGE( R36,V36),1)</f>
        <v>4</v>
      </c>
      <c r="N36" s="7" t="s">
        <v>21</v>
      </c>
      <c r="O36" s="7" t="str">
        <f>IF(ISBLANK(E36),"-",IF(AND(ISBLANK(P36),Q36&gt;=65,Y36&gt;=8,S36&gt;=8,U36&gt;=65,W36&gt;=8),"Promociona",IF(AND(Q36&gt;=65,U36&gt;=65,Y36&gt;=6,OR(S36&gt;=6,T36&gt;=6),OR(W36&gt;=6,X36&gt;=6)),"Regular",IF(AND(ISBLANK(I36),Q36&gt;=65,R36&gt;=1,OR(S36&gt;=6,T36&gt;=6)),"--","Libre"))))</f>
        <v>--</v>
      </c>
      <c r="Q36">
        <f>IFERROR(VALUE(E36),0)</f>
        <v>100</v>
      </c>
      <c r="R36">
        <f>IFERROR(VALUE(F36),0)</f>
        <v>8</v>
      </c>
      <c r="S36">
        <f>IFERROR(VALUE(G36),0)</f>
        <v>8</v>
      </c>
      <c r="T36">
        <f>IFERROR(VALUE(H36),0)</f>
        <v>0</v>
      </c>
      <c r="U36">
        <f>IFERROR(VALUE(I36),0)</f>
        <v>0</v>
      </c>
      <c r="V36">
        <f>IFERROR(VALUE(J36),0)</f>
        <v>0</v>
      </c>
      <c r="W36">
        <f>IFERROR(VALUE(K36),0)</f>
        <v>0</v>
      </c>
      <c r="X36">
        <f>IFERROR(VALUE(L36),0)</f>
        <v>0</v>
      </c>
      <c r="Y36">
        <f>IFERROR(VALUE(M36),0)</f>
        <v>4</v>
      </c>
    </row>
    <row r="37" spans="1:25" x14ac:dyDescent="0.25">
      <c r="A37" s="4"/>
      <c r="B37" s="4">
        <v>29</v>
      </c>
      <c r="C37" s="4">
        <v>14945</v>
      </c>
      <c r="D37" s="4" t="s">
        <v>53</v>
      </c>
      <c r="E37" s="6">
        <v>0</v>
      </c>
      <c r="F37" s="6"/>
      <c r="G37" s="6"/>
      <c r="H37" s="6"/>
      <c r="I37" s="6" t="s">
        <v>23</v>
      </c>
      <c r="J37" s="6" t="s">
        <v>23</v>
      </c>
      <c r="K37" s="6" t="s">
        <v>23</v>
      </c>
      <c r="L37" s="6" t="s">
        <v>23</v>
      </c>
      <c r="M37" s="7" t="s">
        <v>21</v>
      </c>
      <c r="N37" s="7" t="s">
        <v>21</v>
      </c>
      <c r="O37" s="7" t="s">
        <v>24</v>
      </c>
      <c r="P37" s="2" t="s">
        <v>25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</row>
    <row r="38" spans="1:25" x14ac:dyDescent="0.25">
      <c r="A38" s="4"/>
      <c r="B38" s="4">
        <v>30</v>
      </c>
      <c r="C38" s="4">
        <v>14602</v>
      </c>
      <c r="D38" s="4" t="s">
        <v>54</v>
      </c>
      <c r="E38" s="6">
        <v>0</v>
      </c>
      <c r="F38" s="6"/>
      <c r="G38" s="6"/>
      <c r="H38" s="6"/>
      <c r="I38" s="6" t="s">
        <v>23</v>
      </c>
      <c r="J38" s="6" t="s">
        <v>23</v>
      </c>
      <c r="K38" s="6" t="s">
        <v>23</v>
      </c>
      <c r="L38" s="6" t="s">
        <v>23</v>
      </c>
      <c r="M38" s="7" t="s">
        <v>21</v>
      </c>
      <c r="N38" s="7" t="s">
        <v>21</v>
      </c>
      <c r="O38" s="7" t="s">
        <v>24</v>
      </c>
      <c r="P38" s="2" t="s">
        <v>25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</row>
    <row r="39" spans="1:25" x14ac:dyDescent="0.25">
      <c r="A39" s="4"/>
      <c r="B39" s="4">
        <v>31</v>
      </c>
      <c r="C39" s="4">
        <v>14619</v>
      </c>
      <c r="D39" s="4" t="s">
        <v>55</v>
      </c>
      <c r="E39" s="6">
        <v>100</v>
      </c>
      <c r="F39" s="6">
        <v>8</v>
      </c>
      <c r="G39" s="6">
        <v>8</v>
      </c>
      <c r="H39" s="6"/>
      <c r="I39" s="6"/>
      <c r="J39" s="6"/>
      <c r="K39" s="6"/>
      <c r="L39" s="6"/>
      <c r="M39" s="7">
        <f>CEILING( AVERAGE( R39,V39),1)</f>
        <v>4</v>
      </c>
      <c r="N39" s="7" t="s">
        <v>21</v>
      </c>
      <c r="O39" s="7" t="str">
        <f>IF(ISBLANK(E39),"-",IF(AND(ISBLANK(P39),Q39&gt;=65,Y39&gt;=8,S39&gt;=8,U39&gt;=65,W39&gt;=8),"Promociona",IF(AND(Q39&gt;=65,U39&gt;=65,Y39&gt;=6,OR(S39&gt;=6,T39&gt;=6),OR(W39&gt;=6,X39&gt;=6)),"Regular",IF(AND(ISBLANK(I39),Q39&gt;=65,R39&gt;=1,OR(S39&gt;=6,T39&gt;=6)),"--","Libre"))))</f>
        <v>--</v>
      </c>
      <c r="Q39">
        <f>IFERROR(VALUE(E39),0)</f>
        <v>100</v>
      </c>
      <c r="R39">
        <f>IFERROR(VALUE(F39),0)</f>
        <v>8</v>
      </c>
      <c r="S39">
        <f>IFERROR(VALUE(G39),0)</f>
        <v>8</v>
      </c>
      <c r="T39">
        <f>IFERROR(VALUE(H39),0)</f>
        <v>0</v>
      </c>
      <c r="U39">
        <f>IFERROR(VALUE(I39),0)</f>
        <v>0</v>
      </c>
      <c r="V39">
        <f>IFERROR(VALUE(J39),0)</f>
        <v>0</v>
      </c>
      <c r="W39">
        <f>IFERROR(VALUE(K39),0)</f>
        <v>0</v>
      </c>
      <c r="X39">
        <f>IFERROR(VALUE(L39),0)</f>
        <v>0</v>
      </c>
      <c r="Y39">
        <f>IFERROR(VALUE(M39),0)</f>
        <v>4</v>
      </c>
    </row>
    <row r="40" spans="1:25" x14ac:dyDescent="0.25">
      <c r="A40" s="4"/>
      <c r="B40" s="4">
        <v>32</v>
      </c>
      <c r="C40" s="4">
        <v>14937</v>
      </c>
      <c r="D40" s="4" t="s">
        <v>56</v>
      </c>
      <c r="E40" s="6">
        <v>60</v>
      </c>
      <c r="F40" s="6"/>
      <c r="G40" s="6"/>
      <c r="H40" s="6"/>
      <c r="I40" s="6" t="s">
        <v>23</v>
      </c>
      <c r="J40" s="6" t="s">
        <v>23</v>
      </c>
      <c r="K40" s="6" t="s">
        <v>23</v>
      </c>
      <c r="L40" s="6" t="s">
        <v>23</v>
      </c>
      <c r="M40" s="7" t="s">
        <v>21</v>
      </c>
      <c r="N40" s="7" t="s">
        <v>21</v>
      </c>
      <c r="O40" s="7" t="s">
        <v>24</v>
      </c>
      <c r="P40" s="2" t="s">
        <v>25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</row>
    <row r="41" spans="1:25" x14ac:dyDescent="0.25">
      <c r="A41" s="4"/>
      <c r="B41" s="4">
        <v>33</v>
      </c>
      <c r="C41" s="4">
        <v>14933</v>
      </c>
      <c r="D41" s="4" t="s">
        <v>57</v>
      </c>
      <c r="E41" s="6">
        <v>0</v>
      </c>
      <c r="F41" s="6"/>
      <c r="G41" s="6"/>
      <c r="H41" s="6"/>
      <c r="I41" s="6" t="s">
        <v>23</v>
      </c>
      <c r="J41" s="6" t="s">
        <v>23</v>
      </c>
      <c r="K41" s="6" t="s">
        <v>23</v>
      </c>
      <c r="L41" s="6" t="s">
        <v>23</v>
      </c>
      <c r="M41" s="7" t="s">
        <v>21</v>
      </c>
      <c r="N41" s="7" t="s">
        <v>21</v>
      </c>
      <c r="O41" s="7" t="s">
        <v>24</v>
      </c>
      <c r="P41" s="2" t="s">
        <v>25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</row>
    <row r="42" spans="1:25" x14ac:dyDescent="0.25">
      <c r="A42" s="4"/>
      <c r="B42" s="4">
        <v>34</v>
      </c>
      <c r="C42" s="4">
        <v>14599</v>
      </c>
      <c r="D42" s="4" t="s">
        <v>58</v>
      </c>
      <c r="E42" s="6">
        <v>0</v>
      </c>
      <c r="F42" s="6"/>
      <c r="G42" s="6"/>
      <c r="H42" s="6"/>
      <c r="I42" s="6" t="s">
        <v>23</v>
      </c>
      <c r="J42" s="6" t="s">
        <v>23</v>
      </c>
      <c r="K42" s="6" t="s">
        <v>23</v>
      </c>
      <c r="L42" s="6" t="s">
        <v>23</v>
      </c>
      <c r="M42" s="7" t="s">
        <v>21</v>
      </c>
      <c r="N42" s="7" t="s">
        <v>21</v>
      </c>
      <c r="O42" s="7" t="s">
        <v>24</v>
      </c>
      <c r="P42" s="2" t="s">
        <v>25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</row>
    <row r="43" spans="1:25" x14ac:dyDescent="0.25">
      <c r="A43" s="4"/>
      <c r="B43" s="4">
        <v>35</v>
      </c>
      <c r="C43" s="4">
        <v>14585</v>
      </c>
      <c r="D43" s="4" t="s">
        <v>59</v>
      </c>
      <c r="E43" s="6">
        <v>0</v>
      </c>
      <c r="F43" s="6"/>
      <c r="G43" s="6"/>
      <c r="H43" s="6"/>
      <c r="I43" s="6" t="s">
        <v>23</v>
      </c>
      <c r="J43" s="6" t="s">
        <v>23</v>
      </c>
      <c r="K43" s="6" t="s">
        <v>23</v>
      </c>
      <c r="L43" s="6" t="s">
        <v>23</v>
      </c>
      <c r="M43" s="7" t="s">
        <v>21</v>
      </c>
      <c r="N43" s="7" t="s">
        <v>21</v>
      </c>
      <c r="O43" s="7" t="s">
        <v>24</v>
      </c>
      <c r="P43" s="2" t="s">
        <v>25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</row>
    <row r="44" spans="1:25" x14ac:dyDescent="0.25">
      <c r="A44" s="4"/>
      <c r="B44" s="4">
        <v>36</v>
      </c>
      <c r="C44" s="4">
        <v>14922</v>
      </c>
      <c r="D44" s="4" t="s">
        <v>60</v>
      </c>
      <c r="E44" s="6">
        <v>0</v>
      </c>
      <c r="F44" s="6"/>
      <c r="G44" s="6"/>
      <c r="H44" s="6"/>
      <c r="I44" s="6" t="s">
        <v>23</v>
      </c>
      <c r="J44" s="6" t="s">
        <v>23</v>
      </c>
      <c r="K44" s="6" t="s">
        <v>23</v>
      </c>
      <c r="L44" s="6" t="s">
        <v>23</v>
      </c>
      <c r="M44" s="7" t="s">
        <v>21</v>
      </c>
      <c r="N44" s="7" t="s">
        <v>21</v>
      </c>
      <c r="O44" s="7" t="s">
        <v>24</v>
      </c>
      <c r="P44" s="2" t="s">
        <v>25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</row>
    <row r="45" spans="1:25" x14ac:dyDescent="0.25">
      <c r="A45" s="4"/>
      <c r="B45" s="4">
        <v>37</v>
      </c>
      <c r="C45" s="4">
        <v>14930</v>
      </c>
      <c r="D45" s="4" t="s">
        <v>61</v>
      </c>
      <c r="E45" s="6">
        <v>0</v>
      </c>
      <c r="F45" s="6"/>
      <c r="G45" s="6"/>
      <c r="H45" s="6"/>
      <c r="I45" s="6" t="s">
        <v>23</v>
      </c>
      <c r="J45" s="6" t="s">
        <v>23</v>
      </c>
      <c r="K45" s="6" t="s">
        <v>23</v>
      </c>
      <c r="L45" s="6" t="s">
        <v>23</v>
      </c>
      <c r="M45" s="7" t="s">
        <v>21</v>
      </c>
      <c r="N45" s="7" t="s">
        <v>21</v>
      </c>
      <c r="O45" s="7" t="s">
        <v>24</v>
      </c>
      <c r="P45" s="2" t="s">
        <v>25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</row>
    <row r="46" spans="1:25" x14ac:dyDescent="0.25">
      <c r="A46" s="4"/>
      <c r="B46" s="4">
        <v>38</v>
      </c>
      <c r="C46" s="4">
        <v>14063</v>
      </c>
      <c r="D46" s="4" t="s">
        <v>62</v>
      </c>
      <c r="E46" s="6">
        <v>0</v>
      </c>
      <c r="F46" s="6"/>
      <c r="G46" s="6"/>
      <c r="H46" s="6"/>
      <c r="I46" s="6" t="s">
        <v>23</v>
      </c>
      <c r="J46" s="6" t="s">
        <v>23</v>
      </c>
      <c r="K46" s="6" t="s">
        <v>23</v>
      </c>
      <c r="L46" s="6" t="s">
        <v>23</v>
      </c>
      <c r="M46" s="7" t="s">
        <v>21</v>
      </c>
      <c r="N46" s="7" t="s">
        <v>21</v>
      </c>
      <c r="O46" s="7" t="s">
        <v>24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</row>
    <row r="47" spans="1:25" x14ac:dyDescent="0.25">
      <c r="A47" s="4"/>
      <c r="B47" s="4">
        <v>39</v>
      </c>
      <c r="C47" s="4">
        <v>15006</v>
      </c>
      <c r="D47" s="4" t="s">
        <v>63</v>
      </c>
      <c r="E47" s="6">
        <v>60</v>
      </c>
      <c r="F47" s="6"/>
      <c r="G47" s="6"/>
      <c r="H47" s="6"/>
      <c r="I47" s="6" t="s">
        <v>23</v>
      </c>
      <c r="J47" s="6" t="s">
        <v>23</v>
      </c>
      <c r="K47" s="6" t="s">
        <v>23</v>
      </c>
      <c r="L47" s="6" t="s">
        <v>23</v>
      </c>
      <c r="M47" s="7" t="s">
        <v>21</v>
      </c>
      <c r="N47" s="7" t="s">
        <v>21</v>
      </c>
      <c r="O47" s="7" t="s">
        <v>24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</row>
    <row r="48" spans="1:25" x14ac:dyDescent="0.25">
      <c r="A48" s="4"/>
      <c r="B48" s="4">
        <v>40</v>
      </c>
      <c r="C48" s="4">
        <v>14934</v>
      </c>
      <c r="D48" s="4" t="s">
        <v>64</v>
      </c>
      <c r="E48" s="6">
        <v>40</v>
      </c>
      <c r="F48" s="6"/>
      <c r="G48" s="6"/>
      <c r="H48" s="6"/>
      <c r="I48" s="6" t="s">
        <v>23</v>
      </c>
      <c r="J48" s="6" t="s">
        <v>23</v>
      </c>
      <c r="K48" s="6" t="s">
        <v>23</v>
      </c>
      <c r="L48" s="6" t="s">
        <v>23</v>
      </c>
      <c r="M48" s="7" t="s">
        <v>21</v>
      </c>
      <c r="N48" s="7" t="s">
        <v>21</v>
      </c>
      <c r="O48" s="7" t="s">
        <v>24</v>
      </c>
      <c r="P48" s="2" t="s">
        <v>25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</row>
    <row r="49" spans="1:25" x14ac:dyDescent="0.25">
      <c r="A49" s="4"/>
      <c r="B49" s="4">
        <v>41</v>
      </c>
      <c r="C49" s="4">
        <v>14984</v>
      </c>
      <c r="D49" s="4" t="s">
        <v>65</v>
      </c>
      <c r="E49" s="6">
        <v>0</v>
      </c>
      <c r="F49" s="6"/>
      <c r="G49" s="6"/>
      <c r="H49" s="6"/>
      <c r="I49" s="6" t="s">
        <v>23</v>
      </c>
      <c r="J49" s="6" t="s">
        <v>23</v>
      </c>
      <c r="K49" s="6" t="s">
        <v>23</v>
      </c>
      <c r="L49" s="6" t="s">
        <v>23</v>
      </c>
      <c r="M49" s="7" t="s">
        <v>21</v>
      </c>
      <c r="N49" s="7" t="s">
        <v>21</v>
      </c>
      <c r="O49" s="7" t="s">
        <v>24</v>
      </c>
      <c r="P49" s="2" t="s">
        <v>25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</row>
    <row r="50" spans="1:25" x14ac:dyDescent="0.25">
      <c r="A50" s="4"/>
      <c r="B50" s="4">
        <v>42</v>
      </c>
      <c r="C50" s="4">
        <v>14104</v>
      </c>
      <c r="D50" s="4" t="s">
        <v>66</v>
      </c>
      <c r="E50" s="6">
        <v>100</v>
      </c>
      <c r="F50" s="6">
        <v>8</v>
      </c>
      <c r="G50" s="6">
        <v>8</v>
      </c>
      <c r="H50" s="6"/>
      <c r="I50" s="6"/>
      <c r="J50" s="6"/>
      <c r="K50" s="6"/>
      <c r="L50" s="6"/>
      <c r="M50" s="7">
        <f>CEILING( AVERAGE( R50,V50),1)</f>
        <v>4</v>
      </c>
      <c r="N50" s="7" t="s">
        <v>21</v>
      </c>
      <c r="O50" s="7" t="str">
        <f>IF(ISBLANK(E50),"-",IF(AND(ISBLANK(P50),Q50&gt;=65,Y50&gt;=8,S50&gt;=8,U50&gt;=65,W50&gt;=8),"Promociona",IF(AND(Q50&gt;=65,U50&gt;=65,Y50&gt;=6,OR(S50&gt;=6,T50&gt;=6),OR(W50&gt;=6,X50&gt;=6)),"Regular",IF(AND(ISBLANK(I50),Q50&gt;=65,R50&gt;=1,OR(S50&gt;=6,T50&gt;=6)),"--","Libre"))))</f>
        <v>--</v>
      </c>
      <c r="Q50">
        <f>IFERROR(VALUE(E50),0)</f>
        <v>100</v>
      </c>
      <c r="R50">
        <f>IFERROR(VALUE(F50),0)</f>
        <v>8</v>
      </c>
      <c r="S50">
        <f>IFERROR(VALUE(G50),0)</f>
        <v>8</v>
      </c>
      <c r="T50">
        <f>IFERROR(VALUE(H50),0)</f>
        <v>0</v>
      </c>
      <c r="U50">
        <f>IFERROR(VALUE(I50),0)</f>
        <v>0</v>
      </c>
      <c r="V50">
        <f>IFERROR(VALUE(J50),0)</f>
        <v>0</v>
      </c>
      <c r="W50">
        <f>IFERROR(VALUE(K50),0)</f>
        <v>0</v>
      </c>
      <c r="X50">
        <f>IFERROR(VALUE(L50),0)</f>
        <v>0</v>
      </c>
      <c r="Y50">
        <f>IFERROR(VALUE(M50),0)</f>
        <v>4</v>
      </c>
    </row>
    <row r="51" spans="1:25" x14ac:dyDescent="0.25">
      <c r="A51" s="4"/>
      <c r="B51" s="4">
        <v>43</v>
      </c>
      <c r="C51" s="4">
        <v>13746</v>
      </c>
      <c r="D51" s="4" t="s">
        <v>67</v>
      </c>
      <c r="E51" s="6">
        <v>0</v>
      </c>
      <c r="F51" s="6"/>
      <c r="G51" s="6"/>
      <c r="H51" s="6"/>
      <c r="I51" s="6" t="s">
        <v>23</v>
      </c>
      <c r="J51" s="6" t="s">
        <v>23</v>
      </c>
      <c r="K51" s="6" t="s">
        <v>23</v>
      </c>
      <c r="L51" s="6" t="s">
        <v>23</v>
      </c>
      <c r="M51" s="7" t="s">
        <v>21</v>
      </c>
      <c r="N51" s="7" t="s">
        <v>21</v>
      </c>
      <c r="O51" s="7" t="s">
        <v>24</v>
      </c>
      <c r="P51" s="2" t="s">
        <v>25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</row>
    <row r="52" spans="1:25" x14ac:dyDescent="0.25">
      <c r="A52" s="4"/>
      <c r="B52" s="4">
        <v>44</v>
      </c>
      <c r="C52" s="4">
        <v>14112</v>
      </c>
      <c r="D52" s="4" t="s">
        <v>68</v>
      </c>
      <c r="E52" s="6">
        <v>100</v>
      </c>
      <c r="F52" s="6">
        <v>8</v>
      </c>
      <c r="G52" s="6">
        <v>8</v>
      </c>
      <c r="H52" s="6"/>
      <c r="I52" s="6"/>
      <c r="J52" s="6"/>
      <c r="K52" s="6"/>
      <c r="L52" s="6"/>
      <c r="M52" s="7">
        <f>CEILING( AVERAGE( R52,V52),1)</f>
        <v>4</v>
      </c>
      <c r="N52" s="7" t="s">
        <v>21</v>
      </c>
      <c r="O52" s="7" t="str">
        <f>IF(ISBLANK(E52),"-",IF(AND(ISBLANK(P52),Q52&gt;=65,Y52&gt;=8,S52&gt;=8,U52&gt;=65,W52&gt;=8),"Promociona",IF(AND(Q52&gt;=65,U52&gt;=65,Y52&gt;=6,OR(S52&gt;=6,T52&gt;=6),OR(W52&gt;=6,X52&gt;=6)),"Regular",IF(AND(ISBLANK(I52),Q52&gt;=65,R52&gt;=1,OR(S52&gt;=6,T52&gt;=6)),"--","Libre"))))</f>
        <v>--</v>
      </c>
      <c r="Q52">
        <f>IFERROR(VALUE(E52),0)</f>
        <v>100</v>
      </c>
      <c r="R52">
        <f>IFERROR(VALUE(F52),0)</f>
        <v>8</v>
      </c>
      <c r="S52">
        <f>IFERROR(VALUE(G52),0)</f>
        <v>8</v>
      </c>
      <c r="T52">
        <f>IFERROR(VALUE(H52),0)</f>
        <v>0</v>
      </c>
      <c r="U52">
        <f>IFERROR(VALUE(I52),0)</f>
        <v>0</v>
      </c>
      <c r="V52">
        <f>IFERROR(VALUE(J52),0)</f>
        <v>0</v>
      </c>
      <c r="W52">
        <f>IFERROR(VALUE(K52),0)</f>
        <v>0</v>
      </c>
      <c r="X52">
        <f>IFERROR(VALUE(L52),0)</f>
        <v>0</v>
      </c>
      <c r="Y52">
        <f>IFERROR(VALUE(M52),0)</f>
        <v>4</v>
      </c>
    </row>
    <row r="53" spans="1:25" x14ac:dyDescent="0.25">
      <c r="A53" s="4"/>
      <c r="B53" s="4">
        <v>45</v>
      </c>
      <c r="C53" s="4">
        <v>14595</v>
      </c>
      <c r="D53" s="4" t="s">
        <v>69</v>
      </c>
      <c r="E53" s="6">
        <v>0</v>
      </c>
      <c r="F53" s="6"/>
      <c r="G53" s="6"/>
      <c r="H53" s="6"/>
      <c r="I53" s="6" t="s">
        <v>23</v>
      </c>
      <c r="J53" s="6" t="s">
        <v>23</v>
      </c>
      <c r="K53" s="6" t="s">
        <v>23</v>
      </c>
      <c r="L53" s="6" t="s">
        <v>23</v>
      </c>
      <c r="M53" s="7" t="s">
        <v>21</v>
      </c>
      <c r="N53" s="7" t="s">
        <v>21</v>
      </c>
      <c r="O53" s="7" t="s">
        <v>24</v>
      </c>
      <c r="P53" s="2" t="s">
        <v>25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</row>
    <row r="54" spans="1:25" x14ac:dyDescent="0.25">
      <c r="A54" s="4"/>
      <c r="B54" s="4">
        <v>46</v>
      </c>
      <c r="C54" s="4">
        <v>14608</v>
      </c>
      <c r="D54" s="4" t="s">
        <v>70</v>
      </c>
      <c r="E54" s="6">
        <v>100</v>
      </c>
      <c r="F54" s="6">
        <v>8</v>
      </c>
      <c r="G54" s="6">
        <v>4</v>
      </c>
      <c r="H54" s="6">
        <v>8</v>
      </c>
      <c r="I54" s="6"/>
      <c r="J54" s="6"/>
      <c r="K54" s="6"/>
      <c r="L54" s="6"/>
      <c r="M54" s="7">
        <f>CEILING( AVERAGE( R54,V54),1)</f>
        <v>4</v>
      </c>
      <c r="N54" s="7" t="s">
        <v>21</v>
      </c>
      <c r="O54" s="7" t="str">
        <f>IF(ISBLANK(E54),"-",IF(AND(ISBLANK(P54),Q54&gt;=65,Y54&gt;=8,S54&gt;=8,U54&gt;=65,W54&gt;=8),"Promociona",IF(AND(Q54&gt;=65,U54&gt;=65,Y54&gt;=6,OR(S54&gt;=6,T54&gt;=6),OR(W54&gt;=6,X54&gt;=6)),"Regular",IF(AND(ISBLANK(I54),Q54&gt;=65,R54&gt;=1,OR(S54&gt;=6,T54&gt;=6)),"--","Libre"))))</f>
        <v>--</v>
      </c>
      <c r="Q54">
        <f>IFERROR(VALUE(E54),0)</f>
        <v>100</v>
      </c>
      <c r="R54">
        <f>IFERROR(VALUE(F54),0)</f>
        <v>8</v>
      </c>
      <c r="S54">
        <f>IFERROR(VALUE(G54),0)</f>
        <v>4</v>
      </c>
      <c r="T54">
        <f>IFERROR(VALUE(H54),0)</f>
        <v>8</v>
      </c>
      <c r="U54">
        <f>IFERROR(VALUE(I54),0)</f>
        <v>0</v>
      </c>
      <c r="V54">
        <f>IFERROR(VALUE(J54),0)</f>
        <v>0</v>
      </c>
      <c r="W54">
        <f>IFERROR(VALUE(K54),0)</f>
        <v>0</v>
      </c>
      <c r="X54">
        <f>IFERROR(VALUE(L54),0)</f>
        <v>0</v>
      </c>
      <c r="Y54">
        <f>IFERROR(VALUE(M54),0)</f>
        <v>4</v>
      </c>
    </row>
    <row r="55" spans="1:25" x14ac:dyDescent="0.25">
      <c r="A55" s="4"/>
      <c r="B55" s="4">
        <v>47</v>
      </c>
      <c r="C55" s="4">
        <v>14939</v>
      </c>
      <c r="D55" s="4" t="s">
        <v>71</v>
      </c>
      <c r="E55" s="6">
        <v>0</v>
      </c>
      <c r="F55" s="6"/>
      <c r="G55" s="6"/>
      <c r="H55" s="6"/>
      <c r="I55" s="6" t="s">
        <v>23</v>
      </c>
      <c r="J55" s="6" t="s">
        <v>23</v>
      </c>
      <c r="K55" s="6" t="s">
        <v>23</v>
      </c>
      <c r="L55" s="6" t="s">
        <v>23</v>
      </c>
      <c r="M55" s="7" t="s">
        <v>21</v>
      </c>
      <c r="N55" s="7" t="s">
        <v>21</v>
      </c>
      <c r="O55" s="7" t="s">
        <v>24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</row>
    <row r="56" spans="1:25" x14ac:dyDescent="0.25">
      <c r="A56" s="4"/>
      <c r="B56" s="4">
        <v>48</v>
      </c>
      <c r="C56" s="4">
        <v>14624</v>
      </c>
      <c r="D56" s="4" t="s">
        <v>72</v>
      </c>
      <c r="E56" s="6">
        <v>100</v>
      </c>
      <c r="F56" s="6">
        <v>8</v>
      </c>
      <c r="G56" s="6">
        <v>4</v>
      </c>
      <c r="H56" s="6">
        <v>6</v>
      </c>
      <c r="I56" s="6"/>
      <c r="J56" s="6"/>
      <c r="K56" s="6"/>
      <c r="L56" s="6"/>
      <c r="M56" s="7">
        <f>CEILING( AVERAGE( R56,V56),1)</f>
        <v>4</v>
      </c>
      <c r="N56" s="7" t="s">
        <v>21</v>
      </c>
      <c r="O56" s="7" t="str">
        <f>IF(ISBLANK(E56),"-",IF(AND(ISBLANK(P56),Q56&gt;=65,Y56&gt;=8,S56&gt;=8,U56&gt;=65,W56&gt;=8),"Promociona",IF(AND(Q56&gt;=65,U56&gt;=65,Y56&gt;=6,OR(S56&gt;=6,T56&gt;=6),OR(W56&gt;=6,X56&gt;=6)),"Regular",IF(AND(ISBLANK(I56),Q56&gt;=65,R56&gt;=1,OR(S56&gt;=6,T56&gt;=6)),"--","Libre"))))</f>
        <v>--</v>
      </c>
      <c r="Q56">
        <f>IFERROR(VALUE(E56),0)</f>
        <v>100</v>
      </c>
      <c r="R56">
        <f>IFERROR(VALUE(F56),0)</f>
        <v>8</v>
      </c>
      <c r="S56">
        <f>IFERROR(VALUE(G56),0)</f>
        <v>4</v>
      </c>
      <c r="T56">
        <f>IFERROR(VALUE(H56),0)</f>
        <v>6</v>
      </c>
      <c r="U56">
        <f>IFERROR(VALUE(I56),0)</f>
        <v>0</v>
      </c>
      <c r="V56">
        <f>IFERROR(VALUE(J56),0)</f>
        <v>0</v>
      </c>
      <c r="W56">
        <f>IFERROR(VALUE(K56),0)</f>
        <v>0</v>
      </c>
      <c r="X56">
        <f>IFERROR(VALUE(L56),0)</f>
        <v>0</v>
      </c>
      <c r="Y56">
        <f>IFERROR(VALUE(M56),0)</f>
        <v>4</v>
      </c>
    </row>
    <row r="57" spans="1:25" x14ac:dyDescent="0.25">
      <c r="A57" s="4"/>
      <c r="B57" s="4">
        <v>49</v>
      </c>
      <c r="C57" s="4">
        <v>14936</v>
      </c>
      <c r="D57" s="4" t="s">
        <v>73</v>
      </c>
      <c r="E57" s="6">
        <v>0</v>
      </c>
      <c r="F57" s="6"/>
      <c r="G57" s="6"/>
      <c r="H57" s="6"/>
      <c r="I57" s="6" t="s">
        <v>23</v>
      </c>
      <c r="J57" s="6" t="s">
        <v>23</v>
      </c>
      <c r="K57" s="6" t="s">
        <v>23</v>
      </c>
      <c r="L57" s="6" t="s">
        <v>23</v>
      </c>
      <c r="M57" s="7" t="s">
        <v>21</v>
      </c>
      <c r="N57" s="7" t="s">
        <v>21</v>
      </c>
      <c r="O57" s="7" t="s">
        <v>24</v>
      </c>
      <c r="P57" s="2" t="s">
        <v>25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</row>
    <row r="58" spans="1:25" x14ac:dyDescent="0.25">
      <c r="A58" s="4"/>
      <c r="B58" s="4">
        <v>50</v>
      </c>
      <c r="C58" s="4">
        <v>14926</v>
      </c>
      <c r="D58" s="4" t="s">
        <v>74</v>
      </c>
      <c r="E58" s="6">
        <v>100</v>
      </c>
      <c r="F58" s="6">
        <v>8</v>
      </c>
      <c r="G58" s="6"/>
      <c r="H58" s="6"/>
      <c r="I58" s="6" t="s">
        <v>23</v>
      </c>
      <c r="J58" s="6" t="s">
        <v>23</v>
      </c>
      <c r="K58" s="6" t="s">
        <v>23</v>
      </c>
      <c r="L58" s="6" t="s">
        <v>23</v>
      </c>
      <c r="M58" s="7" t="s">
        <v>21</v>
      </c>
      <c r="N58" s="7" t="s">
        <v>21</v>
      </c>
      <c r="O58" s="7" t="s">
        <v>24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</row>
    <row r="59" spans="1:25" x14ac:dyDescent="0.25">
      <c r="A59" s="4"/>
      <c r="B59" s="4">
        <v>51</v>
      </c>
      <c r="C59" s="4">
        <v>14941</v>
      </c>
      <c r="D59" s="4" t="s">
        <v>75</v>
      </c>
      <c r="E59" s="6">
        <v>100</v>
      </c>
      <c r="F59" s="6">
        <v>8</v>
      </c>
      <c r="G59" s="6">
        <v>2</v>
      </c>
      <c r="H59" s="6">
        <v>6</v>
      </c>
      <c r="I59" s="6"/>
      <c r="J59" s="6"/>
      <c r="K59" s="6"/>
      <c r="L59" s="6"/>
      <c r="M59" s="7">
        <f>CEILING( AVERAGE( R59,V59),1)</f>
        <v>4</v>
      </c>
      <c r="N59" s="7" t="s">
        <v>21</v>
      </c>
      <c r="O59" s="7" t="str">
        <f>IF(ISBLANK(E59),"-",IF(AND(ISBLANK(P59),Q59&gt;=65,Y59&gt;=8,S59&gt;=8,U59&gt;=65,W59&gt;=8),"Promociona",IF(AND(Q59&gt;=65,U59&gt;=65,Y59&gt;=6,OR(S59&gt;=6,T59&gt;=6),OR(W59&gt;=6,X59&gt;=6)),"Regular",IF(AND(ISBLANK(I59),Q59&gt;=65,R59&gt;=1,OR(S59&gt;=6,T59&gt;=6)),"--","Libre"))))</f>
        <v>--</v>
      </c>
      <c r="Q59">
        <f>IFERROR(VALUE(E59),0)</f>
        <v>100</v>
      </c>
      <c r="R59">
        <f>IFERROR(VALUE(F59),0)</f>
        <v>8</v>
      </c>
      <c r="S59">
        <f>IFERROR(VALUE(G59),0)</f>
        <v>2</v>
      </c>
      <c r="T59">
        <f>IFERROR(VALUE(H59),0)</f>
        <v>6</v>
      </c>
      <c r="U59">
        <f>IFERROR(VALUE(I59),0)</f>
        <v>0</v>
      </c>
      <c r="V59">
        <f>IFERROR(VALUE(J59),0)</f>
        <v>0</v>
      </c>
      <c r="W59">
        <f>IFERROR(VALUE(K59),0)</f>
        <v>0</v>
      </c>
      <c r="X59">
        <f>IFERROR(VALUE(L59),0)</f>
        <v>0</v>
      </c>
      <c r="Y59">
        <f>IFERROR(VALUE(M59),0)</f>
        <v>4</v>
      </c>
    </row>
    <row r="60" spans="1:25" x14ac:dyDescent="0.25">
      <c r="A60" s="4"/>
      <c r="B60" s="4">
        <v>52</v>
      </c>
      <c r="C60" s="4">
        <v>14612</v>
      </c>
      <c r="D60" s="4" t="s">
        <v>76</v>
      </c>
      <c r="E60" s="6">
        <v>0</v>
      </c>
      <c r="F60" s="6"/>
      <c r="G60" s="6"/>
      <c r="H60" s="6"/>
      <c r="I60" s="6" t="s">
        <v>23</v>
      </c>
      <c r="J60" s="6" t="s">
        <v>23</v>
      </c>
      <c r="K60" s="6" t="s">
        <v>23</v>
      </c>
      <c r="L60" s="6" t="s">
        <v>23</v>
      </c>
      <c r="M60" s="7" t="s">
        <v>21</v>
      </c>
      <c r="N60" s="7" t="s">
        <v>21</v>
      </c>
      <c r="O60" s="7" t="s">
        <v>24</v>
      </c>
      <c r="P60" s="2" t="s">
        <v>25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</row>
    <row r="62" spans="1:25" x14ac:dyDescent="0.25">
      <c r="A62" t="s">
        <v>77</v>
      </c>
    </row>
    <row r="63" spans="1:25" x14ac:dyDescent="0.25">
      <c r="A63" t="s">
        <v>78</v>
      </c>
    </row>
    <row r="64" spans="1:25" x14ac:dyDescent="0.25">
      <c r="A64" t="s">
        <v>79</v>
      </c>
    </row>
    <row r="65" spans="1:8" x14ac:dyDescent="0.25">
      <c r="A65" t="s">
        <v>80</v>
      </c>
    </row>
    <row r="66" spans="1:8" x14ac:dyDescent="0.25">
      <c r="A66" t="s">
        <v>81</v>
      </c>
    </row>
    <row r="68" spans="1:8" x14ac:dyDescent="0.25">
      <c r="D68" t="s">
        <v>82</v>
      </c>
    </row>
    <row r="69" spans="1:8" x14ac:dyDescent="0.25">
      <c r="D69" t="s">
        <v>83</v>
      </c>
      <c r="E69">
        <v>36</v>
      </c>
    </row>
    <row r="70" spans="1:8" x14ac:dyDescent="0.25">
      <c r="D70" t="s">
        <v>84</v>
      </c>
    </row>
    <row r="71" spans="1:8" x14ac:dyDescent="0.25">
      <c r="H71" t="s">
        <v>85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QU18_1r1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2024-10-31T22:29:17Z</dcterms:created>
  <dcterms:modified xsi:type="dcterms:W3CDTF">2024-10-31T22:29:17Z</dcterms:modified>
</cp:coreProperties>
</file>