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QU19_1r1" sheetId="1" r:id="rId1"/>
  </sheets>
  <calcPr calcId="145621"/>
</workbook>
</file>

<file path=xl/calcChain.xml><?xml version="1.0" encoding="utf-8"?>
<calcChain xmlns="http://schemas.openxmlformats.org/spreadsheetml/2006/main">
  <c r="Y63" i="1" l="1"/>
  <c r="Y60" i="1"/>
  <c r="Y58" i="1"/>
  <c r="Y57" i="1"/>
  <c r="Y55" i="1"/>
  <c r="Y52" i="1"/>
  <c r="Y41" i="1"/>
  <c r="Y38" i="1"/>
  <c r="Y37" i="1"/>
  <c r="Y35" i="1"/>
  <c r="Y34" i="1"/>
  <c r="Y32" i="1"/>
  <c r="Y31" i="1"/>
  <c r="Y30" i="1"/>
  <c r="Y25" i="1"/>
  <c r="Y24" i="1"/>
  <c r="Y22" i="1"/>
  <c r="Y18" i="1"/>
  <c r="Y15" i="1"/>
  <c r="Y9" i="1"/>
  <c r="X63" i="1"/>
  <c r="X60" i="1"/>
  <c r="X58" i="1"/>
  <c r="X57" i="1"/>
  <c r="X55" i="1"/>
  <c r="X52" i="1"/>
  <c r="X41" i="1"/>
  <c r="X38" i="1"/>
  <c r="X37" i="1"/>
  <c r="X35" i="1"/>
  <c r="X34" i="1"/>
  <c r="X32" i="1"/>
  <c r="X31" i="1"/>
  <c r="X30" i="1"/>
  <c r="X25" i="1"/>
  <c r="X24" i="1"/>
  <c r="X22" i="1"/>
  <c r="X18" i="1"/>
  <c r="X15" i="1"/>
  <c r="X9" i="1"/>
  <c r="W63" i="1"/>
  <c r="W60" i="1"/>
  <c r="W58" i="1"/>
  <c r="W57" i="1"/>
  <c r="W55" i="1"/>
  <c r="W52" i="1"/>
  <c r="W41" i="1"/>
  <c r="W38" i="1"/>
  <c r="W37" i="1"/>
  <c r="W35" i="1"/>
  <c r="W34" i="1"/>
  <c r="W32" i="1"/>
  <c r="W31" i="1"/>
  <c r="W30" i="1"/>
  <c r="W25" i="1"/>
  <c r="W24" i="1"/>
  <c r="W22" i="1"/>
  <c r="W18" i="1"/>
  <c r="W15" i="1"/>
  <c r="W9" i="1"/>
  <c r="V63" i="1"/>
  <c r="V60" i="1"/>
  <c r="V58" i="1"/>
  <c r="V57" i="1"/>
  <c r="V55" i="1"/>
  <c r="V52" i="1"/>
  <c r="V41" i="1"/>
  <c r="V38" i="1"/>
  <c r="V37" i="1"/>
  <c r="V35" i="1"/>
  <c r="V34" i="1"/>
  <c r="V32" i="1"/>
  <c r="V31" i="1"/>
  <c r="V30" i="1"/>
  <c r="V25" i="1"/>
  <c r="V24" i="1"/>
  <c r="V22" i="1"/>
  <c r="V18" i="1"/>
  <c r="V15" i="1"/>
  <c r="V9" i="1"/>
  <c r="U63" i="1"/>
  <c r="U60" i="1"/>
  <c r="U58" i="1"/>
  <c r="U57" i="1"/>
  <c r="U55" i="1"/>
  <c r="U52" i="1"/>
  <c r="U41" i="1"/>
  <c r="U38" i="1"/>
  <c r="U37" i="1"/>
  <c r="U35" i="1"/>
  <c r="U34" i="1"/>
  <c r="U32" i="1"/>
  <c r="U31" i="1"/>
  <c r="U30" i="1"/>
  <c r="U25" i="1"/>
  <c r="U24" i="1"/>
  <c r="U22" i="1"/>
  <c r="U18" i="1"/>
  <c r="U15" i="1"/>
  <c r="U9" i="1"/>
  <c r="T63" i="1"/>
  <c r="T60" i="1"/>
  <c r="T58" i="1"/>
  <c r="T57" i="1"/>
  <c r="T55" i="1"/>
  <c r="T52" i="1"/>
  <c r="T41" i="1"/>
  <c r="T38" i="1"/>
  <c r="T37" i="1"/>
  <c r="T35" i="1"/>
  <c r="T34" i="1"/>
  <c r="T32" i="1"/>
  <c r="T31" i="1"/>
  <c r="T30" i="1"/>
  <c r="T25" i="1"/>
  <c r="T24" i="1"/>
  <c r="T22" i="1"/>
  <c r="T18" i="1"/>
  <c r="T15" i="1"/>
  <c r="T9" i="1"/>
  <c r="S63" i="1"/>
  <c r="S60" i="1"/>
  <c r="S58" i="1"/>
  <c r="S57" i="1"/>
  <c r="S55" i="1"/>
  <c r="S52" i="1"/>
  <c r="S41" i="1"/>
  <c r="S38" i="1"/>
  <c r="S37" i="1"/>
  <c r="S35" i="1"/>
  <c r="S34" i="1"/>
  <c r="S32" i="1"/>
  <c r="S31" i="1"/>
  <c r="S30" i="1"/>
  <c r="S25" i="1"/>
  <c r="S24" i="1"/>
  <c r="S22" i="1"/>
  <c r="S18" i="1"/>
  <c r="S15" i="1"/>
  <c r="S9" i="1"/>
  <c r="R63" i="1"/>
  <c r="R60" i="1"/>
  <c r="R58" i="1"/>
  <c r="R57" i="1"/>
  <c r="R55" i="1"/>
  <c r="R52" i="1"/>
  <c r="R41" i="1"/>
  <c r="R38" i="1"/>
  <c r="R37" i="1"/>
  <c r="R35" i="1"/>
  <c r="R34" i="1"/>
  <c r="R32" i="1"/>
  <c r="R31" i="1"/>
  <c r="R30" i="1"/>
  <c r="R25" i="1"/>
  <c r="R24" i="1"/>
  <c r="R22" i="1"/>
  <c r="R18" i="1"/>
  <c r="R15" i="1"/>
  <c r="R9" i="1"/>
  <c r="Q63" i="1"/>
  <c r="Q60" i="1"/>
  <c r="Q58" i="1"/>
  <c r="Q57" i="1"/>
  <c r="Q55" i="1"/>
  <c r="Q52" i="1"/>
  <c r="Q41" i="1"/>
  <c r="Q38" i="1"/>
  <c r="Q37" i="1"/>
  <c r="Q35" i="1"/>
  <c r="Q34" i="1"/>
  <c r="Q32" i="1"/>
  <c r="Q31" i="1"/>
  <c r="Q30" i="1"/>
  <c r="Q25" i="1"/>
  <c r="Q24" i="1"/>
  <c r="Q22" i="1"/>
  <c r="Q18" i="1"/>
  <c r="Q15" i="1"/>
  <c r="Q9" i="1"/>
  <c r="O63" i="1"/>
  <c r="O60" i="1"/>
  <c r="O58" i="1"/>
  <c r="O57" i="1"/>
  <c r="O55" i="1"/>
  <c r="O52" i="1"/>
  <c r="O41" i="1"/>
  <c r="O38" i="1"/>
  <c r="O37" i="1"/>
  <c r="O35" i="1"/>
  <c r="O34" i="1"/>
  <c r="O32" i="1"/>
  <c r="O31" i="1"/>
  <c r="O30" i="1"/>
  <c r="O25" i="1"/>
  <c r="O24" i="1"/>
  <c r="O22" i="1"/>
  <c r="O18" i="1"/>
  <c r="O15" i="1"/>
  <c r="O9" i="1"/>
  <c r="M63" i="1"/>
  <c r="M60" i="1"/>
  <c r="M58" i="1"/>
  <c r="M57" i="1"/>
  <c r="M55" i="1"/>
  <c r="M52" i="1"/>
  <c r="M41" i="1"/>
  <c r="M38" i="1"/>
  <c r="M37" i="1"/>
  <c r="M35" i="1"/>
  <c r="M34" i="1"/>
  <c r="M32" i="1"/>
  <c r="M31" i="1"/>
  <c r="M30" i="1"/>
  <c r="M25" i="1"/>
  <c r="M24" i="1"/>
  <c r="M22" i="1"/>
  <c r="M18" i="1"/>
  <c r="M15" i="1"/>
  <c r="M9" i="1"/>
</calcChain>
</file>

<file path=xl/sharedStrings.xml><?xml version="1.0" encoding="utf-8"?>
<sst xmlns="http://schemas.openxmlformats.org/spreadsheetml/2006/main" count="399" uniqueCount="91">
  <si>
    <t xml:space="preserve">       INFORME DE SITUACION ACADEMICA DE ALUMNOS</t>
  </si>
  <si>
    <t>Cursada N°: 8133</t>
  </si>
  <si>
    <t>Carrera:     TECNICO SUPERIOR EN INDUSTRIAS DE PROCESOS QUIMICO</t>
  </si>
  <si>
    <t>Ciclo: 1</t>
  </si>
  <si>
    <t xml:space="preserve">Espacio:     MATEMATICA APLICADA           </t>
  </si>
  <si>
    <t>(QU19)    1ro  1  Anual        2024</t>
  </si>
  <si>
    <t>Docente:      AQUINO, Betsabe Alexia Desirée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</si>
  <si>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</si>
  <si>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</si>
  <si>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</si>
  <si>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</si>
  <si>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</si>
  <si>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</si>
  <si>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</si>
  <si>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</si>
  <si>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</si>
  <si>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</si>
  <si>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</si>
  <si>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</si>
  <si>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</si>
  <si>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ALVAREZ PEREZ, Maria Victoria           </t>
  </si>
  <si>
    <t xml:space="preserve">  </t>
  </si>
  <si>
    <t xml:space="preserve">BAEZ, Leonardo Jesus                    </t>
  </si>
  <si>
    <t>-</t>
  </si>
  <si>
    <t>Libre</t>
  </si>
  <si>
    <t>sin promoción, falta libreta</t>
  </si>
  <si>
    <t xml:space="preserve">BALMACEDA, Carlos David                 </t>
  </si>
  <si>
    <t xml:space="preserve">BARRERA ELGUETA, Kevin Lisandro         </t>
  </si>
  <si>
    <t>A</t>
  </si>
  <si>
    <t xml:space="preserve">BELTRANDO, Thomas Leonardo              </t>
  </si>
  <si>
    <t xml:space="preserve">BRIZUELA, Javier Alejandro              </t>
  </si>
  <si>
    <t xml:space="preserve">CALDERON, Julieta Anahi                 </t>
  </si>
  <si>
    <t xml:space="preserve">CHAVEZ, Barbara Nerina                  </t>
  </si>
  <si>
    <t xml:space="preserve">CUESTA, Valentin Andres                 </t>
  </si>
  <si>
    <t xml:space="preserve">CUESTAS, Brenda                         </t>
  </si>
  <si>
    <t xml:space="preserve">FLORES, Juliana Alexandra               </t>
  </si>
  <si>
    <t xml:space="preserve">GALARCE, Melina Estefania               </t>
  </si>
  <si>
    <t xml:space="preserve">GALLARDO, Kael Emanuel                  </t>
  </si>
  <si>
    <t xml:space="preserve">GORDILLO, Sofia Elizabeth               </t>
  </si>
  <si>
    <t xml:space="preserve">IBAÑEZ, Luz Mia                         </t>
  </si>
  <si>
    <t xml:space="preserve">JARA, Axel Agustín                      </t>
  </si>
  <si>
    <t xml:space="preserve">KOHAN, Maira Nair                       </t>
  </si>
  <si>
    <t xml:space="preserve">LEZCANO ALVAREZ, Alison Luciana         </t>
  </si>
  <si>
    <t xml:space="preserve">LOMBARDI, Josefina                      </t>
  </si>
  <si>
    <t xml:space="preserve">LOPEZ MIRANDA, Caciana Pilar            </t>
  </si>
  <si>
    <t xml:space="preserve">MACHUCA, Yamila Sofía                   </t>
  </si>
  <si>
    <t xml:space="preserve">MALDONADO, Lais Ayelen                  </t>
  </si>
  <si>
    <t xml:space="preserve">MAYORGA AGUILAR, Naiara Marianela       </t>
  </si>
  <si>
    <t xml:space="preserve">MEDINA, Angela Beatriz                  </t>
  </si>
  <si>
    <t xml:space="preserve">MIRANDA, Gonzalez Franco Tomas          </t>
  </si>
  <si>
    <t xml:space="preserve">MONTAÑA, Nara Agostina                  </t>
  </si>
  <si>
    <t xml:space="preserve">MOSSETTO, Agustin                       </t>
  </si>
  <si>
    <t xml:space="preserve">NAVARRO, Sofia Natalia                  </t>
  </si>
  <si>
    <t xml:space="preserve">NUÑEZ, Adan Francisco                   </t>
  </si>
  <si>
    <t xml:space="preserve">NUÑEZ, Selene                           </t>
  </si>
  <si>
    <t xml:space="preserve">NUÑEZ, Viviana Soledad                  </t>
  </si>
  <si>
    <t xml:space="preserve">OLMEDO, Emiliano Martín                 </t>
  </si>
  <si>
    <t xml:space="preserve">ONTIVEROS, Naira Analia Magdalena       </t>
  </si>
  <si>
    <t xml:space="preserve">ORELLANO TORRES, Amira Nahir            </t>
  </si>
  <si>
    <t xml:space="preserve">PALAVICINI, Axel Maximiliano            </t>
  </si>
  <si>
    <t xml:space="preserve">PAREDES, Giovana Nahir Abril            </t>
  </si>
  <si>
    <t xml:space="preserve">PAREDES, Sofía Evelin                   </t>
  </si>
  <si>
    <t xml:space="preserve">PEREZ, Gonzalo Joaquin                  </t>
  </si>
  <si>
    <t xml:space="preserve">QUINTANA, Barbara Sol                   </t>
  </si>
  <si>
    <t xml:space="preserve">QUINTANA, Carolina Constanza            </t>
  </si>
  <si>
    <t xml:space="preserve">RIVERO, Joaquin Damian                  </t>
  </si>
  <si>
    <t xml:space="preserve">ROLDAN, Evangelina Celeste              </t>
  </si>
  <si>
    <t xml:space="preserve">ROMERO, Gabriela Del Milagro            </t>
  </si>
  <si>
    <t xml:space="preserve">SALINAS, Ricardo Marcos                 </t>
  </si>
  <si>
    <t xml:space="preserve">SANDOVAL, Daniel Jeremias Samuel        </t>
  </si>
  <si>
    <t xml:space="preserve">SORIA, Gensis Nely                      </t>
  </si>
  <si>
    <t xml:space="preserve">SOTO MONTECINO, Cristopher Facundo      </t>
  </si>
  <si>
    <t xml:space="preserve">SUAREZ, Gonzalo Agustin                 </t>
  </si>
  <si>
    <t xml:space="preserve">SULCA CASEY, Daiana Fernanda Gabriela   </t>
  </si>
  <si>
    <t xml:space="preserve">TRUJILLO, Agustina Aylen                </t>
  </si>
  <si>
    <t xml:space="preserve">TURBI VASQUEZ, Nathali                  </t>
  </si>
  <si>
    <t xml:space="preserve">VALLEJOS, Lautaro Martin                </t>
  </si>
  <si>
    <t xml:space="preserve">VARGAS NARANJO, Fabricio Esteban        </t>
  </si>
  <si>
    <t xml:space="preserve">VEIZAGA MOLINA, Lautaro German          </t>
  </si>
  <si>
    <t xml:space="preserve">VELAZQUEZ COBIAN, Maximo Joaquin        </t>
  </si>
  <si>
    <t xml:space="preserve">VELOZO HERRERA, Lizet Esther            </t>
  </si>
  <si>
    <t xml:space="preserve">VILLARROEL MIMICA, Agustina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</si>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</sst>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15005</v>
      </c>
      <c r="D9" s="4" t="s">
        <v>20</v>
      </c>
      <c r="E9" s="6">
        <v>88</v>
      </c>
      <c r="F9" s="6">
        <v>7</v>
      </c>
      <c r="G9" s="6">
        <v>4</v>
      </c>
      <c r="H9" s="6">
        <v>6</v>
      </c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88</v>
      </c>
      <c r="R9">
        <f>IFERROR(VALUE(F9),0)</f>
        <v>7</v>
      </c>
      <c r="S9">
        <f>IFERROR(VALUE(G9),0)</f>
        <v>4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14932</v>
      </c>
      <c r="D10" s="4" t="s">
        <v>22</v>
      </c>
      <c r="E10" s="6">
        <v>0</v>
      </c>
      <c r="F10" s="6"/>
      <c r="G10" s="6"/>
      <c r="H10" s="6"/>
      <c r="I10" s="6" t="s">
        <v>23</v>
      </c>
      <c r="J10" s="6" t="s">
        <v>23</v>
      </c>
      <c r="K10" s="6" t="s">
        <v>23</v>
      </c>
      <c r="L10" s="6" t="s">
        <v>23</v>
      </c>
      <c r="M10" s="7" t="s">
        <v>21</v>
      </c>
      <c r="N10" s="7" t="s">
        <v>21</v>
      </c>
      <c r="O10" s="7" t="s">
        <v>24</v>
      </c>
      <c r="P10" s="2" t="s">
        <v>25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14622</v>
      </c>
      <c r="D11" s="4" t="s">
        <v>26</v>
      </c>
      <c r="E11" s="6">
        <v>0</v>
      </c>
      <c r="F11" s="6"/>
      <c r="G11" s="6"/>
      <c r="H11" s="6"/>
      <c r="I11" s="6" t="s">
        <v>23</v>
      </c>
      <c r="J11" s="6" t="s">
        <v>23</v>
      </c>
      <c r="K11" s="6" t="s">
        <v>23</v>
      </c>
      <c r="L11" s="6" t="s">
        <v>23</v>
      </c>
      <c r="M11" s="7" t="s">
        <v>21</v>
      </c>
      <c r="N11" s="7" t="s">
        <v>21</v>
      </c>
      <c r="O11" s="7" t="s">
        <v>24</v>
      </c>
      <c r="P11" s="2" t="s">
        <v>25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14923</v>
      </c>
      <c r="D12" s="4" t="s">
        <v>27</v>
      </c>
      <c r="E12" s="6">
        <v>66</v>
      </c>
      <c r="F12" s="6">
        <v>7</v>
      </c>
      <c r="G12" s="6" t="s">
        <v>28</v>
      </c>
      <c r="H12" s="6"/>
      <c r="I12" s="6" t="s">
        <v>23</v>
      </c>
      <c r="J12" s="6" t="s">
        <v>23</v>
      </c>
      <c r="K12" s="6" t="s">
        <v>23</v>
      </c>
      <c r="L12" s="6" t="s">
        <v>23</v>
      </c>
      <c r="M12" s="7" t="s">
        <v>21</v>
      </c>
      <c r="N12" s="7" t="s">
        <v>21</v>
      </c>
      <c r="O12" s="7" t="s">
        <v>24</v>
      </c>
      <c r="P12" s="2" t="s">
        <v>25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14931</v>
      </c>
      <c r="D13" s="4" t="s">
        <v>29</v>
      </c>
      <c r="E13" s="6">
        <v>77</v>
      </c>
      <c r="F13" s="6">
        <v>8</v>
      </c>
      <c r="G13" s="6">
        <v>1</v>
      </c>
      <c r="H13" s="6"/>
      <c r="I13" s="6" t="s">
        <v>23</v>
      </c>
      <c r="J13" s="6" t="s">
        <v>23</v>
      </c>
      <c r="K13" s="6" t="s">
        <v>23</v>
      </c>
      <c r="L13" s="6" t="s">
        <v>23</v>
      </c>
      <c r="M13" s="7" t="s">
        <v>21</v>
      </c>
      <c r="N13" s="7" t="s">
        <v>21</v>
      </c>
      <c r="O13" s="7" t="s">
        <v>24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14607</v>
      </c>
      <c r="D14" s="4" t="s">
        <v>30</v>
      </c>
      <c r="E14" s="6">
        <v>0</v>
      </c>
      <c r="F14" s="6"/>
      <c r="G14" s="6"/>
      <c r="H14" s="6"/>
      <c r="I14" s="6" t="s">
        <v>23</v>
      </c>
      <c r="J14" s="6" t="s">
        <v>23</v>
      </c>
      <c r="K14" s="6" t="s">
        <v>23</v>
      </c>
      <c r="L14" s="6" t="s">
        <v>23</v>
      </c>
      <c r="M14" s="7" t="s">
        <v>21</v>
      </c>
      <c r="N14" s="7" t="s">
        <v>21</v>
      </c>
      <c r="O14" s="7" t="s">
        <v>24</v>
      </c>
      <c r="P14" s="2" t="s">
        <v>25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13553</v>
      </c>
      <c r="D15" s="4" t="s">
        <v>31</v>
      </c>
      <c r="E15" s="6">
        <v>88</v>
      </c>
      <c r="F15" s="6">
        <v>7</v>
      </c>
      <c r="G15" s="6">
        <v>3</v>
      </c>
      <c r="H15" s="6">
        <v>6</v>
      </c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Q15">
        <f>IFERROR(VALUE(E15),0)</f>
        <v>88</v>
      </c>
      <c r="R15">
        <f>IFERROR(VALUE(F15),0)</f>
        <v>7</v>
      </c>
      <c r="S15">
        <f>IFERROR(VALUE(G15),0)</f>
        <v>3</v>
      </c>
      <c r="T15">
        <f>IFERROR(VALUE(H15),0)</f>
        <v>6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12763</v>
      </c>
      <c r="D16" s="4" t="s">
        <v>32</v>
      </c>
      <c r="E16" s="6">
        <v>0</v>
      </c>
      <c r="F16" s="6"/>
      <c r="G16" s="6"/>
      <c r="H16" s="6"/>
      <c r="I16" s="6" t="s">
        <v>23</v>
      </c>
      <c r="J16" s="6" t="s">
        <v>23</v>
      </c>
      <c r="K16" s="6" t="s">
        <v>23</v>
      </c>
      <c r="L16" s="6" t="s">
        <v>23</v>
      </c>
      <c r="M16" s="7" t="s">
        <v>21</v>
      </c>
      <c r="N16" s="7" t="s">
        <v>21</v>
      </c>
      <c r="O16" s="7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14940</v>
      </c>
      <c r="D17" s="4" t="s">
        <v>33</v>
      </c>
      <c r="E17" s="6">
        <v>0</v>
      </c>
      <c r="F17" s="6"/>
      <c r="G17" s="6"/>
      <c r="H17" s="6"/>
      <c r="I17" s="6" t="s">
        <v>23</v>
      </c>
      <c r="J17" s="6" t="s">
        <v>23</v>
      </c>
      <c r="K17" s="6" t="s">
        <v>23</v>
      </c>
      <c r="L17" s="6" t="s">
        <v>23</v>
      </c>
      <c r="M17" s="7" t="s">
        <v>21</v>
      </c>
      <c r="N17" s="7" t="s">
        <v>21</v>
      </c>
      <c r="O17" s="7" t="s">
        <v>24</v>
      </c>
      <c r="P17" s="2" t="s">
        <v>25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9325</v>
      </c>
      <c r="D18" s="4" t="s">
        <v>34</v>
      </c>
      <c r="E18" s="6">
        <v>100</v>
      </c>
      <c r="F18" s="6">
        <v>9</v>
      </c>
      <c r="G18" s="6">
        <v>8</v>
      </c>
      <c r="H18" s="6"/>
      <c r="I18" s="6"/>
      <c r="J18" s="6"/>
      <c r="K18" s="6"/>
      <c r="L18" s="6"/>
      <c r="M18" s="7">
        <f>CEILING( AVERAGE( R18,V18),1)</f>
        <v>5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Q18">
        <f>IFERROR(VALUE(E18),0)</f>
        <v>100</v>
      </c>
      <c r="R18">
        <f>IFERROR(VALUE(F18),0)</f>
        <v>9</v>
      </c>
      <c r="S18">
        <f>IFERROR(VALUE(G18),0)</f>
        <v>8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5</v>
      </c>
    </row>
    <row r="19" spans="1:25" x14ac:dyDescent="0.25">
      <c r="A19" s="4"/>
      <c r="B19" s="4">
        <v>11</v>
      </c>
      <c r="C19" s="4">
        <v>14584</v>
      </c>
      <c r="D19" s="4" t="s">
        <v>35</v>
      </c>
      <c r="E19" s="6">
        <v>0</v>
      </c>
      <c r="F19" s="6"/>
      <c r="G19" s="6"/>
      <c r="H19" s="6"/>
      <c r="I19" s="6" t="s">
        <v>23</v>
      </c>
      <c r="J19" s="6" t="s">
        <v>23</v>
      </c>
      <c r="K19" s="6" t="s">
        <v>23</v>
      </c>
      <c r="L19" s="6" t="s">
        <v>23</v>
      </c>
      <c r="M19" s="7" t="s">
        <v>21</v>
      </c>
      <c r="N19" s="7" t="s">
        <v>21</v>
      </c>
      <c r="O19" s="7" t="s">
        <v>24</v>
      </c>
      <c r="P19" s="2" t="s">
        <v>25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14925</v>
      </c>
      <c r="D20" s="4" t="s">
        <v>36</v>
      </c>
      <c r="E20" s="6">
        <v>0</v>
      </c>
      <c r="F20" s="6"/>
      <c r="G20" s="6"/>
      <c r="H20" s="6"/>
      <c r="I20" s="6" t="s">
        <v>23</v>
      </c>
      <c r="J20" s="6" t="s">
        <v>23</v>
      </c>
      <c r="K20" s="6" t="s">
        <v>23</v>
      </c>
      <c r="L20" s="6" t="s">
        <v>23</v>
      </c>
      <c r="M20" s="7" t="s">
        <v>21</v>
      </c>
      <c r="N20" s="7" t="s">
        <v>21</v>
      </c>
      <c r="O20" s="7" t="s">
        <v>24</v>
      </c>
      <c r="P20" s="2" t="s">
        <v>25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14590</v>
      </c>
      <c r="D21" s="4" t="s">
        <v>37</v>
      </c>
      <c r="E21" s="6">
        <v>0</v>
      </c>
      <c r="F21" s="6"/>
      <c r="G21" s="6"/>
      <c r="H21" s="6"/>
      <c r="I21" s="6" t="s">
        <v>23</v>
      </c>
      <c r="J21" s="6" t="s">
        <v>23</v>
      </c>
      <c r="K21" s="6" t="s">
        <v>23</v>
      </c>
      <c r="L21" s="6" t="s">
        <v>23</v>
      </c>
      <c r="M21" s="7" t="s">
        <v>21</v>
      </c>
      <c r="N21" s="7" t="s">
        <v>21</v>
      </c>
      <c r="O21" s="7" t="s">
        <v>24</v>
      </c>
      <c r="P21" s="2" t="s">
        <v>25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14946</v>
      </c>
      <c r="D22" s="4" t="s">
        <v>38</v>
      </c>
      <c r="E22" s="6">
        <v>88</v>
      </c>
      <c r="F22" s="6">
        <v>8</v>
      </c>
      <c r="G22" s="6">
        <v>4</v>
      </c>
      <c r="H22" s="6">
        <v>6</v>
      </c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Q22">
        <f>IFERROR(VALUE(E22),0)</f>
        <v>88</v>
      </c>
      <c r="R22">
        <f>IFERROR(VALUE(F22),0)</f>
        <v>8</v>
      </c>
      <c r="S22">
        <f>IFERROR(VALUE(G22),0)</f>
        <v>4</v>
      </c>
      <c r="T22">
        <f>IFERROR(VALUE(H22),0)</f>
        <v>6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14935</v>
      </c>
      <c r="D23" s="4" t="s">
        <v>39</v>
      </c>
      <c r="E23" s="6">
        <v>0</v>
      </c>
      <c r="F23" s="6"/>
      <c r="G23" s="6"/>
      <c r="H23" s="6"/>
      <c r="I23" s="6" t="s">
        <v>23</v>
      </c>
      <c r="J23" s="6" t="s">
        <v>23</v>
      </c>
      <c r="K23" s="6" t="s">
        <v>23</v>
      </c>
      <c r="L23" s="6" t="s">
        <v>23</v>
      </c>
      <c r="M23" s="7" t="s">
        <v>21</v>
      </c>
      <c r="N23" s="7" t="s">
        <v>21</v>
      </c>
      <c r="O23" s="7" t="s">
        <v>24</v>
      </c>
      <c r="P23" s="2" t="s">
        <v>25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14618</v>
      </c>
      <c r="D24" s="4" t="s">
        <v>40</v>
      </c>
      <c r="E24" s="6"/>
      <c r="F24" s="6"/>
      <c r="G24" s="6"/>
      <c r="H24" s="6"/>
      <c r="I24" s="6"/>
      <c r="J24" s="6"/>
      <c r="K24" s="6"/>
      <c r="L24" s="6"/>
      <c r="M24" s="7">
        <f>CEILING( AVERAGE( R24,V24),1)</f>
        <v>0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</v>
      </c>
      <c r="Q24">
        <f>IFERROR(VALUE(E24),0)</f>
        <v>0</v>
      </c>
      <c r="R24">
        <f>IFERROR(VALUE(F24),0)</f>
        <v>0</v>
      </c>
      <c r="S24">
        <f>IFERROR(VALUE(G24),0)</f>
        <v>0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0</v>
      </c>
    </row>
    <row r="25" spans="1:25" x14ac:dyDescent="0.25">
      <c r="A25" s="4"/>
      <c r="B25" s="4">
        <v>17</v>
      </c>
      <c r="C25" s="4">
        <v>14938</v>
      </c>
      <c r="D25" s="4" t="s">
        <v>41</v>
      </c>
      <c r="E25" s="6">
        <v>88</v>
      </c>
      <c r="F25" s="6">
        <v>4</v>
      </c>
      <c r="G25" s="6">
        <v>1</v>
      </c>
      <c r="H25" s="6">
        <v>6</v>
      </c>
      <c r="I25" s="6"/>
      <c r="J25" s="6"/>
      <c r="K25" s="6"/>
      <c r="L25" s="6"/>
      <c r="M25" s="7">
        <f>CEILING( AVERAGE( R25,V25),1)</f>
        <v>2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Q25">
        <f>IFERROR(VALUE(E25),0)</f>
        <v>88</v>
      </c>
      <c r="R25">
        <f>IFERROR(VALUE(F25),0)</f>
        <v>4</v>
      </c>
      <c r="S25">
        <f>IFERROR(VALUE(G25),0)</f>
        <v>1</v>
      </c>
      <c r="T25">
        <f>IFERROR(VALUE(H25),0)</f>
        <v>6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2</v>
      </c>
    </row>
    <row r="26" spans="1:25" x14ac:dyDescent="0.25">
      <c r="A26" s="4"/>
      <c r="B26" s="4">
        <v>18</v>
      </c>
      <c r="C26" s="4">
        <v>7782</v>
      </c>
      <c r="D26" s="4" t="s">
        <v>42</v>
      </c>
      <c r="E26" s="6">
        <v>0</v>
      </c>
      <c r="F26" s="6"/>
      <c r="G26" s="6"/>
      <c r="H26" s="6"/>
      <c r="I26" s="6" t="s">
        <v>23</v>
      </c>
      <c r="J26" s="6" t="s">
        <v>23</v>
      </c>
      <c r="K26" s="6" t="s">
        <v>23</v>
      </c>
      <c r="L26" s="6" t="s">
        <v>23</v>
      </c>
      <c r="M26" s="7" t="s">
        <v>21</v>
      </c>
      <c r="N26" s="7" t="s">
        <v>21</v>
      </c>
      <c r="O26" s="7" t="s">
        <v>24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11135</v>
      </c>
      <c r="D27" s="4" t="s">
        <v>43</v>
      </c>
      <c r="E27" s="6">
        <v>100</v>
      </c>
      <c r="F27" s="6">
        <v>5</v>
      </c>
      <c r="G27" s="6">
        <v>4</v>
      </c>
      <c r="H27" s="6" t="s">
        <v>28</v>
      </c>
      <c r="I27" s="6" t="s">
        <v>23</v>
      </c>
      <c r="J27" s="6" t="s">
        <v>23</v>
      </c>
      <c r="K27" s="6" t="s">
        <v>23</v>
      </c>
      <c r="L27" s="6" t="s">
        <v>23</v>
      </c>
      <c r="M27" s="7" t="s">
        <v>21</v>
      </c>
      <c r="N27" s="7" t="s">
        <v>21</v>
      </c>
      <c r="O27" s="7" t="s">
        <v>24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14605</v>
      </c>
      <c r="D28" s="4" t="s">
        <v>44</v>
      </c>
      <c r="E28" s="6">
        <v>77</v>
      </c>
      <c r="F28" s="6">
        <v>8</v>
      </c>
      <c r="G28" s="6">
        <v>1</v>
      </c>
      <c r="H28" s="6"/>
      <c r="I28" s="6" t="s">
        <v>23</v>
      </c>
      <c r="J28" s="6" t="s">
        <v>23</v>
      </c>
      <c r="K28" s="6" t="s">
        <v>23</v>
      </c>
      <c r="L28" s="6" t="s">
        <v>23</v>
      </c>
      <c r="M28" s="7" t="s">
        <v>21</v>
      </c>
      <c r="N28" s="7" t="s">
        <v>21</v>
      </c>
      <c r="O28" s="7" t="s">
        <v>24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14623</v>
      </c>
      <c r="D29" s="4" t="s">
        <v>45</v>
      </c>
      <c r="E29" s="6">
        <v>0</v>
      </c>
      <c r="F29" s="6"/>
      <c r="G29" s="6"/>
      <c r="H29" s="6"/>
      <c r="I29" s="6" t="s">
        <v>23</v>
      </c>
      <c r="J29" s="6" t="s">
        <v>23</v>
      </c>
      <c r="K29" s="6" t="s">
        <v>23</v>
      </c>
      <c r="L29" s="6" t="s">
        <v>23</v>
      </c>
      <c r="M29" s="7" t="s">
        <v>21</v>
      </c>
      <c r="N29" s="7" t="s">
        <v>21</v>
      </c>
      <c r="O29" s="7" t="s">
        <v>24</v>
      </c>
      <c r="P29" s="2" t="s">
        <v>25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12009</v>
      </c>
      <c r="D30" s="4" t="s">
        <v>46</v>
      </c>
      <c r="E30" s="6">
        <v>88</v>
      </c>
      <c r="F30" s="6">
        <v>7</v>
      </c>
      <c r="G30" s="6">
        <v>10</v>
      </c>
      <c r="H30" s="6"/>
      <c r="I30" s="6"/>
      <c r="J30" s="6"/>
      <c r="K30" s="6"/>
      <c r="L30" s="6"/>
      <c r="M30" s="7">
        <f>CEILING( AVERAGE( R30,V30),1)</f>
        <v>4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Q30">
        <f>IFERROR(VALUE(E30),0)</f>
        <v>88</v>
      </c>
      <c r="R30">
        <f>IFERROR(VALUE(F30),0)</f>
        <v>7</v>
      </c>
      <c r="S30">
        <f>IFERROR(VALUE(G30),0)</f>
        <v>10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14102</v>
      </c>
      <c r="D31" s="4" t="s">
        <v>47</v>
      </c>
      <c r="E31" s="6">
        <v>77</v>
      </c>
      <c r="F31" s="6">
        <v>7</v>
      </c>
      <c r="G31" s="6">
        <v>2</v>
      </c>
      <c r="H31" s="6">
        <v>6</v>
      </c>
      <c r="I31" s="6"/>
      <c r="J31" s="6"/>
      <c r="K31" s="6"/>
      <c r="L31" s="6"/>
      <c r="M31" s="7">
        <f>CEILING( AVERAGE( R31,V31),1)</f>
        <v>4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Q31">
        <f>IFERROR(VALUE(E31),0)</f>
        <v>77</v>
      </c>
      <c r="R31">
        <f>IFERROR(VALUE(F31),0)</f>
        <v>7</v>
      </c>
      <c r="S31">
        <f>IFERROR(VALUE(G31),0)</f>
        <v>2</v>
      </c>
      <c r="T31">
        <f>IFERROR(VALUE(H31),0)</f>
        <v>6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2" spans="1:25" x14ac:dyDescent="0.25">
      <c r="A32" s="4"/>
      <c r="B32" s="4">
        <v>24</v>
      </c>
      <c r="C32" s="4">
        <v>14924</v>
      </c>
      <c r="D32" s="4" t="s">
        <v>48</v>
      </c>
      <c r="E32" s="6">
        <v>100</v>
      </c>
      <c r="F32" s="6">
        <v>8</v>
      </c>
      <c r="G32" s="6">
        <v>1</v>
      </c>
      <c r="H32" s="6">
        <v>6</v>
      </c>
      <c r="I32" s="6"/>
      <c r="J32" s="6"/>
      <c r="K32" s="6"/>
      <c r="L32" s="6"/>
      <c r="M32" s="7">
        <f>CEILING( AVERAGE( R32,V32),1)</f>
        <v>4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Q32">
        <f>IFERROR(VALUE(E32),0)</f>
        <v>100</v>
      </c>
      <c r="R32">
        <f>IFERROR(VALUE(F32),0)</f>
        <v>8</v>
      </c>
      <c r="S32">
        <f>IFERROR(VALUE(G32),0)</f>
        <v>1</v>
      </c>
      <c r="T32">
        <f>IFERROR(VALUE(H32),0)</f>
        <v>6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4</v>
      </c>
    </row>
    <row r="33" spans="1:25" x14ac:dyDescent="0.25">
      <c r="A33" s="4"/>
      <c r="B33" s="4">
        <v>25</v>
      </c>
      <c r="C33" s="4">
        <v>14944</v>
      </c>
      <c r="D33" s="4" t="s">
        <v>49</v>
      </c>
      <c r="E33" s="6">
        <v>100</v>
      </c>
      <c r="F33" s="6">
        <v>7</v>
      </c>
      <c r="G33" s="6">
        <v>2</v>
      </c>
      <c r="H33" s="6"/>
      <c r="I33" s="6" t="s">
        <v>23</v>
      </c>
      <c r="J33" s="6" t="s">
        <v>23</v>
      </c>
      <c r="K33" s="6" t="s">
        <v>23</v>
      </c>
      <c r="L33" s="6" t="s">
        <v>23</v>
      </c>
      <c r="M33" s="7" t="s">
        <v>21</v>
      </c>
      <c r="N33" s="7" t="s">
        <v>21</v>
      </c>
      <c r="O33" s="7" t="s">
        <v>24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14610</v>
      </c>
      <c r="D34" s="4" t="s">
        <v>50</v>
      </c>
      <c r="E34" s="6">
        <v>100</v>
      </c>
      <c r="F34" s="6">
        <v>8</v>
      </c>
      <c r="G34" s="6">
        <v>4</v>
      </c>
      <c r="H34" s="6">
        <v>6</v>
      </c>
      <c r="I34" s="6"/>
      <c r="J34" s="6"/>
      <c r="K34" s="6"/>
      <c r="L34" s="6"/>
      <c r="M34" s="7">
        <f>CEILING( AVERAGE( R34,V34),1)</f>
        <v>4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Q34">
        <f>IFERROR(VALUE(E34),0)</f>
        <v>100</v>
      </c>
      <c r="R34">
        <f>IFERROR(VALUE(F34),0)</f>
        <v>8</v>
      </c>
      <c r="S34">
        <f>IFERROR(VALUE(G34),0)</f>
        <v>4</v>
      </c>
      <c r="T34">
        <f>IFERROR(VALUE(H34),0)</f>
        <v>6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4</v>
      </c>
    </row>
    <row r="35" spans="1:25" x14ac:dyDescent="0.25">
      <c r="A35" s="4"/>
      <c r="B35" s="4">
        <v>27</v>
      </c>
      <c r="C35" s="4">
        <v>12759</v>
      </c>
      <c r="D35" s="4" t="s">
        <v>51</v>
      </c>
      <c r="E35" s="6">
        <v>65</v>
      </c>
      <c r="F35" s="6">
        <v>6</v>
      </c>
      <c r="G35" s="6">
        <v>1</v>
      </c>
      <c r="H35" s="6">
        <v>6</v>
      </c>
      <c r="I35" s="6"/>
      <c r="J35" s="6"/>
      <c r="K35" s="6"/>
      <c r="L35" s="6"/>
      <c r="M35" s="7">
        <f>CEILING( AVERAGE( R35,V35),1)</f>
        <v>3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Q35">
        <f>IFERROR(VALUE(E35),0)</f>
        <v>65</v>
      </c>
      <c r="R35">
        <f>IFERROR(VALUE(F35),0)</f>
        <v>6</v>
      </c>
      <c r="S35">
        <f>IFERROR(VALUE(G35),0)</f>
        <v>1</v>
      </c>
      <c r="T35">
        <f>IFERROR(VALUE(H35),0)</f>
        <v>6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3</v>
      </c>
    </row>
    <row r="36" spans="1:25" x14ac:dyDescent="0.25">
      <c r="A36" s="4"/>
      <c r="B36" s="4">
        <v>28</v>
      </c>
      <c r="C36" s="4">
        <v>14871</v>
      </c>
      <c r="D36" s="4" t="s">
        <v>52</v>
      </c>
      <c r="E36" s="6">
        <v>0</v>
      </c>
      <c r="F36" s="6"/>
      <c r="G36" s="6"/>
      <c r="H36" s="6"/>
      <c r="I36" s="6" t="s">
        <v>23</v>
      </c>
      <c r="J36" s="6" t="s">
        <v>23</v>
      </c>
      <c r="K36" s="6" t="s">
        <v>23</v>
      </c>
      <c r="L36" s="6" t="s">
        <v>23</v>
      </c>
      <c r="M36" s="7" t="s">
        <v>21</v>
      </c>
      <c r="N36" s="7" t="s">
        <v>21</v>
      </c>
      <c r="O36" s="7" t="s">
        <v>24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14943</v>
      </c>
      <c r="D37" s="4" t="s">
        <v>53</v>
      </c>
      <c r="E37" s="6">
        <v>100</v>
      </c>
      <c r="F37" s="6">
        <v>8</v>
      </c>
      <c r="G37" s="6">
        <v>8</v>
      </c>
      <c r="H37" s="6"/>
      <c r="I37" s="6"/>
      <c r="J37" s="6"/>
      <c r="K37" s="6"/>
      <c r="L37" s="6"/>
      <c r="M37" s="7">
        <f>CEILING( AVERAGE( R37,V37),1)</f>
        <v>4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Q37">
        <f>IFERROR(VALUE(E37),0)</f>
        <v>100</v>
      </c>
      <c r="R37">
        <f>IFERROR(VALUE(F37),0)</f>
        <v>8</v>
      </c>
      <c r="S37">
        <f>IFERROR(VALUE(G37),0)</f>
        <v>8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4</v>
      </c>
    </row>
    <row r="38" spans="1:25" x14ac:dyDescent="0.25">
      <c r="A38" s="4"/>
      <c r="B38" s="4">
        <v>30</v>
      </c>
      <c r="C38" s="4">
        <v>14942</v>
      </c>
      <c r="D38" s="4" t="s">
        <v>54</v>
      </c>
      <c r="E38" s="6">
        <v>100</v>
      </c>
      <c r="F38" s="6">
        <v>8</v>
      </c>
      <c r="G38" s="6">
        <v>4</v>
      </c>
      <c r="H38" s="6">
        <v>6</v>
      </c>
      <c r="I38" s="6"/>
      <c r="J38" s="6"/>
      <c r="K38" s="6"/>
      <c r="L38" s="6"/>
      <c r="M38" s="7">
        <f>CEILING( AVERAGE( R38,V38),1)</f>
        <v>4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Q38">
        <f>IFERROR(VALUE(E38),0)</f>
        <v>100</v>
      </c>
      <c r="R38">
        <f>IFERROR(VALUE(F38),0)</f>
        <v>8</v>
      </c>
      <c r="S38">
        <f>IFERROR(VALUE(G38),0)</f>
        <v>4</v>
      </c>
      <c r="T38">
        <f>IFERROR(VALUE(H38),0)</f>
        <v>6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4</v>
      </c>
    </row>
    <row r="39" spans="1:25" x14ac:dyDescent="0.25">
      <c r="A39" s="4"/>
      <c r="B39" s="4">
        <v>31</v>
      </c>
      <c r="C39" s="4">
        <v>14945</v>
      </c>
      <c r="D39" s="4" t="s">
        <v>55</v>
      </c>
      <c r="E39" s="6">
        <v>0</v>
      </c>
      <c r="F39" s="6"/>
      <c r="G39" s="6"/>
      <c r="H39" s="6"/>
      <c r="I39" s="6" t="s">
        <v>23</v>
      </c>
      <c r="J39" s="6" t="s">
        <v>23</v>
      </c>
      <c r="K39" s="6" t="s">
        <v>23</v>
      </c>
      <c r="L39" s="6" t="s">
        <v>23</v>
      </c>
      <c r="M39" s="7" t="s">
        <v>21</v>
      </c>
      <c r="N39" s="7" t="s">
        <v>21</v>
      </c>
      <c r="O39" s="7" t="s">
        <v>24</v>
      </c>
      <c r="P39" s="2" t="s">
        <v>25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14602</v>
      </c>
      <c r="D40" s="4" t="s">
        <v>56</v>
      </c>
      <c r="E40" s="6">
        <v>0</v>
      </c>
      <c r="F40" s="6"/>
      <c r="G40" s="6"/>
      <c r="H40" s="6"/>
      <c r="I40" s="6" t="s">
        <v>23</v>
      </c>
      <c r="J40" s="6" t="s">
        <v>23</v>
      </c>
      <c r="K40" s="6" t="s">
        <v>23</v>
      </c>
      <c r="L40" s="6" t="s">
        <v>23</v>
      </c>
      <c r="M40" s="7" t="s">
        <v>21</v>
      </c>
      <c r="N40" s="7" t="s">
        <v>21</v>
      </c>
      <c r="O40" s="7" t="s">
        <v>24</v>
      </c>
      <c r="P40" s="2" t="s">
        <v>25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14619</v>
      </c>
      <c r="D41" s="4" t="s">
        <v>57</v>
      </c>
      <c r="E41" s="6">
        <v>100</v>
      </c>
      <c r="F41" s="6">
        <v>9</v>
      </c>
      <c r="G41" s="6">
        <v>6</v>
      </c>
      <c r="H41" s="6"/>
      <c r="I41" s="6"/>
      <c r="J41" s="6"/>
      <c r="K41" s="6"/>
      <c r="L41" s="6"/>
      <c r="M41" s="7">
        <f>CEILING( AVERAGE( R41,V41),1)</f>
        <v>5</v>
      </c>
      <c r="N41" s="7" t="s">
        <v>21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--</v>
      </c>
      <c r="Q41">
        <f>IFERROR(VALUE(E41),0)</f>
        <v>100</v>
      </c>
      <c r="R41">
        <f>IFERROR(VALUE(F41),0)</f>
        <v>9</v>
      </c>
      <c r="S41">
        <f>IFERROR(VALUE(G41),0)</f>
        <v>6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5</v>
      </c>
    </row>
    <row r="42" spans="1:25" x14ac:dyDescent="0.25">
      <c r="A42" s="4"/>
      <c r="B42" s="4">
        <v>34</v>
      </c>
      <c r="C42" s="4">
        <v>14937</v>
      </c>
      <c r="D42" s="4" t="s">
        <v>58</v>
      </c>
      <c r="E42" s="6">
        <v>0</v>
      </c>
      <c r="F42" s="6"/>
      <c r="G42" s="6"/>
      <c r="H42" s="6"/>
      <c r="I42" s="6" t="s">
        <v>23</v>
      </c>
      <c r="J42" s="6" t="s">
        <v>23</v>
      </c>
      <c r="K42" s="6" t="s">
        <v>23</v>
      </c>
      <c r="L42" s="6" t="s">
        <v>23</v>
      </c>
      <c r="M42" s="7" t="s">
        <v>21</v>
      </c>
      <c r="N42" s="7" t="s">
        <v>21</v>
      </c>
      <c r="O42" s="7" t="s">
        <v>24</v>
      </c>
      <c r="P42" s="2" t="s">
        <v>25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14933</v>
      </c>
      <c r="D43" s="4" t="s">
        <v>59</v>
      </c>
      <c r="E43" s="6">
        <v>0</v>
      </c>
      <c r="F43" s="6"/>
      <c r="G43" s="6"/>
      <c r="H43" s="6"/>
      <c r="I43" s="6" t="s">
        <v>23</v>
      </c>
      <c r="J43" s="6" t="s">
        <v>23</v>
      </c>
      <c r="K43" s="6" t="s">
        <v>23</v>
      </c>
      <c r="L43" s="6" t="s">
        <v>23</v>
      </c>
      <c r="M43" s="7" t="s">
        <v>21</v>
      </c>
      <c r="N43" s="7" t="s">
        <v>21</v>
      </c>
      <c r="O43" s="7" t="s">
        <v>24</v>
      </c>
      <c r="P43" s="2" t="s">
        <v>25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14599</v>
      </c>
      <c r="D44" s="4" t="s">
        <v>60</v>
      </c>
      <c r="E44" s="6">
        <v>0</v>
      </c>
      <c r="F44" s="6"/>
      <c r="G44" s="6"/>
      <c r="H44" s="6"/>
      <c r="I44" s="6" t="s">
        <v>23</v>
      </c>
      <c r="J44" s="6" t="s">
        <v>23</v>
      </c>
      <c r="K44" s="6" t="s">
        <v>23</v>
      </c>
      <c r="L44" s="6" t="s">
        <v>23</v>
      </c>
      <c r="M44" s="7" t="s">
        <v>21</v>
      </c>
      <c r="N44" s="7" t="s">
        <v>21</v>
      </c>
      <c r="O44" s="7" t="s">
        <v>24</v>
      </c>
      <c r="P44" s="2" t="s">
        <v>25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14585</v>
      </c>
      <c r="D45" s="4" t="s">
        <v>61</v>
      </c>
      <c r="E45" s="6">
        <v>0</v>
      </c>
      <c r="F45" s="6"/>
      <c r="G45" s="6"/>
      <c r="H45" s="6"/>
      <c r="I45" s="6" t="s">
        <v>23</v>
      </c>
      <c r="J45" s="6" t="s">
        <v>23</v>
      </c>
      <c r="K45" s="6" t="s">
        <v>23</v>
      </c>
      <c r="L45" s="6" t="s">
        <v>23</v>
      </c>
      <c r="M45" s="7" t="s">
        <v>21</v>
      </c>
      <c r="N45" s="7" t="s">
        <v>21</v>
      </c>
      <c r="O45" s="7" t="s">
        <v>24</v>
      </c>
      <c r="P45" s="2" t="s">
        <v>25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14922</v>
      </c>
      <c r="D46" s="4" t="s">
        <v>62</v>
      </c>
      <c r="E46" s="6">
        <v>0</v>
      </c>
      <c r="F46" s="6"/>
      <c r="G46" s="6"/>
      <c r="H46" s="6"/>
      <c r="I46" s="6" t="s">
        <v>23</v>
      </c>
      <c r="J46" s="6" t="s">
        <v>23</v>
      </c>
      <c r="K46" s="6" t="s">
        <v>23</v>
      </c>
      <c r="L46" s="6" t="s">
        <v>23</v>
      </c>
      <c r="M46" s="7" t="s">
        <v>21</v>
      </c>
      <c r="N46" s="7" t="s">
        <v>21</v>
      </c>
      <c r="O46" s="7" t="s">
        <v>24</v>
      </c>
      <c r="P46" s="2" t="s">
        <v>25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14930</v>
      </c>
      <c r="D47" s="4" t="s">
        <v>63</v>
      </c>
      <c r="E47" s="6">
        <v>0</v>
      </c>
      <c r="F47" s="6"/>
      <c r="G47" s="6"/>
      <c r="H47" s="6"/>
      <c r="I47" s="6" t="s">
        <v>23</v>
      </c>
      <c r="J47" s="6" t="s">
        <v>23</v>
      </c>
      <c r="K47" s="6" t="s">
        <v>23</v>
      </c>
      <c r="L47" s="6" t="s">
        <v>23</v>
      </c>
      <c r="M47" s="7" t="s">
        <v>21</v>
      </c>
      <c r="N47" s="7" t="s">
        <v>21</v>
      </c>
      <c r="O47" s="7" t="s">
        <v>24</v>
      </c>
      <c r="P47" s="2" t="s">
        <v>25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14063</v>
      </c>
      <c r="D48" s="4" t="s">
        <v>64</v>
      </c>
      <c r="E48" s="6">
        <v>0</v>
      </c>
      <c r="F48" s="6"/>
      <c r="G48" s="6"/>
      <c r="H48" s="6"/>
      <c r="I48" s="6" t="s">
        <v>23</v>
      </c>
      <c r="J48" s="6" t="s">
        <v>23</v>
      </c>
      <c r="K48" s="6" t="s">
        <v>23</v>
      </c>
      <c r="L48" s="6" t="s">
        <v>23</v>
      </c>
      <c r="M48" s="7" t="s">
        <v>21</v>
      </c>
      <c r="N48" s="7" t="s">
        <v>21</v>
      </c>
      <c r="O48" s="7" t="s">
        <v>24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15006</v>
      </c>
      <c r="D49" s="4" t="s">
        <v>65</v>
      </c>
      <c r="E49" s="6">
        <v>88</v>
      </c>
      <c r="F49" s="6">
        <v>6</v>
      </c>
      <c r="G49" s="6">
        <v>1</v>
      </c>
      <c r="H49" s="6" t="s">
        <v>28</v>
      </c>
      <c r="I49" s="6" t="s">
        <v>23</v>
      </c>
      <c r="J49" s="6" t="s">
        <v>23</v>
      </c>
      <c r="K49" s="6" t="s">
        <v>23</v>
      </c>
      <c r="L49" s="6" t="s">
        <v>23</v>
      </c>
      <c r="M49" s="7" t="s">
        <v>21</v>
      </c>
      <c r="N49" s="7" t="s">
        <v>21</v>
      </c>
      <c r="O49" s="7" t="s">
        <v>24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14934</v>
      </c>
      <c r="D50" s="4" t="s">
        <v>66</v>
      </c>
      <c r="E50" s="6">
        <v>100</v>
      </c>
      <c r="F50" s="6">
        <v>8</v>
      </c>
      <c r="G50" s="6">
        <v>4</v>
      </c>
      <c r="H50" s="6" t="s">
        <v>28</v>
      </c>
      <c r="I50" s="6" t="s">
        <v>23</v>
      </c>
      <c r="J50" s="6" t="s">
        <v>23</v>
      </c>
      <c r="K50" s="6" t="s">
        <v>23</v>
      </c>
      <c r="L50" s="6" t="s">
        <v>23</v>
      </c>
      <c r="M50" s="7" t="s">
        <v>21</v>
      </c>
      <c r="N50" s="7" t="s">
        <v>21</v>
      </c>
      <c r="O50" s="7" t="s">
        <v>24</v>
      </c>
      <c r="P50" s="2" t="s">
        <v>25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14984</v>
      </c>
      <c r="D51" s="4" t="s">
        <v>67</v>
      </c>
      <c r="E51" s="6">
        <v>100</v>
      </c>
      <c r="F51" s="6">
        <v>8</v>
      </c>
      <c r="G51" s="6">
        <v>4</v>
      </c>
      <c r="H51" s="6" t="s">
        <v>28</v>
      </c>
      <c r="I51" s="6" t="s">
        <v>23</v>
      </c>
      <c r="J51" s="6" t="s">
        <v>23</v>
      </c>
      <c r="K51" s="6" t="s">
        <v>23</v>
      </c>
      <c r="L51" s="6" t="s">
        <v>23</v>
      </c>
      <c r="M51" s="7" t="s">
        <v>21</v>
      </c>
      <c r="N51" s="7" t="s">
        <v>21</v>
      </c>
      <c r="O51" s="7" t="s">
        <v>24</v>
      </c>
      <c r="P51" s="2" t="s">
        <v>25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11252</v>
      </c>
      <c r="D52" s="4" t="s">
        <v>68</v>
      </c>
      <c r="E52" s="6">
        <v>100</v>
      </c>
      <c r="F52" s="6">
        <v>7</v>
      </c>
      <c r="G52" s="6">
        <v>6</v>
      </c>
      <c r="H52" s="6"/>
      <c r="I52" s="6"/>
      <c r="J52" s="6"/>
      <c r="K52" s="6"/>
      <c r="L52" s="6"/>
      <c r="M52" s="7">
        <f>CEILING( AVERAGE( R52,V52),1)</f>
        <v>4</v>
      </c>
      <c r="N52" s="7" t="s">
        <v>21</v>
      </c>
      <c r="O52" s="7" t="str">
        <f>IF(ISBLANK(E52),"-",IF(AND(ISBLANK(P52),Q52&gt;=65,Y52&gt;=8,S52&gt;=8,U52&gt;=65,W52&gt;=8),"Promociona",IF(AND(Q52&gt;=65,U52&gt;=65,Y52&gt;=6,OR(S52&gt;=6,T52&gt;=6),OR(W52&gt;=6,X52&gt;=6)),"Regular",IF(AND(ISBLANK(I52),Q52&gt;=65,R52&gt;=1,OR(S52&gt;=6,T52&gt;=6)),"--","Libre"))))</f>
        <v>--</v>
      </c>
      <c r="Q52">
        <f>IFERROR(VALUE(E52),0)</f>
        <v>100</v>
      </c>
      <c r="R52">
        <f>IFERROR(VALUE(F52),0)</f>
        <v>7</v>
      </c>
      <c r="S52">
        <f>IFERROR(VALUE(G52),0)</f>
        <v>6</v>
      </c>
      <c r="T52">
        <f>IFERROR(VALUE(H52),0)</f>
        <v>0</v>
      </c>
      <c r="U52">
        <f>IFERROR(VALUE(I52),0)</f>
        <v>0</v>
      </c>
      <c r="V52">
        <f>IFERROR(VALUE(J52),0)</f>
        <v>0</v>
      </c>
      <c r="W52">
        <f>IFERROR(VALUE(K52),0)</f>
        <v>0</v>
      </c>
      <c r="X52">
        <f>IFERROR(VALUE(L52),0)</f>
        <v>0</v>
      </c>
      <c r="Y52">
        <f>IFERROR(VALUE(M52),0)</f>
        <v>4</v>
      </c>
    </row>
    <row r="53" spans="1:25" x14ac:dyDescent="0.25">
      <c r="A53" s="4"/>
      <c r="B53" s="4">
        <v>45</v>
      </c>
      <c r="C53" s="4">
        <v>14104</v>
      </c>
      <c r="D53" s="4" t="s">
        <v>69</v>
      </c>
      <c r="E53" s="6">
        <v>0</v>
      </c>
      <c r="F53" s="6"/>
      <c r="G53" s="6"/>
      <c r="H53" s="6"/>
      <c r="I53" s="6" t="s">
        <v>23</v>
      </c>
      <c r="J53" s="6" t="s">
        <v>23</v>
      </c>
      <c r="K53" s="6" t="s">
        <v>23</v>
      </c>
      <c r="L53" s="6" t="s">
        <v>23</v>
      </c>
      <c r="M53" s="7" t="s">
        <v>21</v>
      </c>
      <c r="N53" s="7" t="s">
        <v>21</v>
      </c>
      <c r="O53" s="7" t="s">
        <v>24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13746</v>
      </c>
      <c r="D54" s="4" t="s">
        <v>70</v>
      </c>
      <c r="E54" s="6">
        <v>0</v>
      </c>
      <c r="F54" s="6"/>
      <c r="G54" s="6"/>
      <c r="H54" s="6"/>
      <c r="I54" s="6" t="s">
        <v>23</v>
      </c>
      <c r="J54" s="6" t="s">
        <v>23</v>
      </c>
      <c r="K54" s="6" t="s">
        <v>23</v>
      </c>
      <c r="L54" s="6" t="s">
        <v>23</v>
      </c>
      <c r="M54" s="7" t="s">
        <v>21</v>
      </c>
      <c r="N54" s="7" t="s">
        <v>21</v>
      </c>
      <c r="O54" s="7" t="s">
        <v>24</v>
      </c>
      <c r="P54" s="2" t="s">
        <v>25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14112</v>
      </c>
      <c r="D55" s="4" t="s">
        <v>71</v>
      </c>
      <c r="E55" s="6">
        <v>100</v>
      </c>
      <c r="F55" s="6">
        <v>8</v>
      </c>
      <c r="G55" s="6">
        <v>6</v>
      </c>
      <c r="H55" s="6"/>
      <c r="I55" s="6"/>
      <c r="J55" s="6"/>
      <c r="K55" s="6"/>
      <c r="L55" s="6"/>
      <c r="M55" s="7">
        <f>CEILING( AVERAGE( R55,V55),1)</f>
        <v>4</v>
      </c>
      <c r="N55" s="7" t="s">
        <v>21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--</v>
      </c>
      <c r="Q55">
        <f>IFERROR(VALUE(E55),0)</f>
        <v>100</v>
      </c>
      <c r="R55">
        <f>IFERROR(VALUE(F55),0)</f>
        <v>8</v>
      </c>
      <c r="S55">
        <f>IFERROR(VALUE(G55),0)</f>
        <v>6</v>
      </c>
      <c r="T55">
        <f>IFERROR(VALUE(H55),0)</f>
        <v>0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4</v>
      </c>
    </row>
    <row r="56" spans="1:25" x14ac:dyDescent="0.25">
      <c r="A56" s="4"/>
      <c r="B56" s="4">
        <v>48</v>
      </c>
      <c r="C56" s="4">
        <v>14595</v>
      </c>
      <c r="D56" s="4" t="s">
        <v>72</v>
      </c>
      <c r="E56" s="6">
        <v>0</v>
      </c>
      <c r="F56" s="6"/>
      <c r="G56" s="6"/>
      <c r="H56" s="6"/>
      <c r="I56" s="6" t="s">
        <v>23</v>
      </c>
      <c r="J56" s="6" t="s">
        <v>23</v>
      </c>
      <c r="K56" s="6" t="s">
        <v>23</v>
      </c>
      <c r="L56" s="6" t="s">
        <v>23</v>
      </c>
      <c r="M56" s="7" t="s">
        <v>21</v>
      </c>
      <c r="N56" s="7" t="s">
        <v>21</v>
      </c>
      <c r="O56" s="7" t="s">
        <v>24</v>
      </c>
      <c r="P56" s="2" t="s">
        <v>25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11251</v>
      </c>
      <c r="D57" s="4" t="s">
        <v>73</v>
      </c>
      <c r="E57" s="6">
        <v>100</v>
      </c>
      <c r="F57" s="6">
        <v>6</v>
      </c>
      <c r="G57" s="6">
        <v>3</v>
      </c>
      <c r="H57" s="6">
        <v>6</v>
      </c>
      <c r="I57" s="6"/>
      <c r="J57" s="6"/>
      <c r="K57" s="6"/>
      <c r="L57" s="6"/>
      <c r="M57" s="7">
        <f>CEILING( AVERAGE( R57,V57),1)</f>
        <v>3</v>
      </c>
      <c r="N57" s="7" t="s">
        <v>21</v>
      </c>
      <c r="O57" s="7" t="str">
        <f>IF(ISBLANK(E57),"-",IF(AND(ISBLANK(P57),Q57&gt;=65,Y57&gt;=8,S57&gt;=8,U57&gt;=65,W57&gt;=8),"Promociona",IF(AND(Q57&gt;=65,U57&gt;=65,Y57&gt;=6,OR(S57&gt;=6,T57&gt;=6),OR(W57&gt;=6,X57&gt;=6)),"Regular",IF(AND(ISBLANK(I57),Q57&gt;=65,R57&gt;=1,OR(S57&gt;=6,T57&gt;=6)),"--","Libre"))))</f>
        <v>--</v>
      </c>
      <c r="Q57">
        <f>IFERROR(VALUE(E57),0)</f>
        <v>100</v>
      </c>
      <c r="R57">
        <f>IFERROR(VALUE(F57),0)</f>
        <v>6</v>
      </c>
      <c r="S57">
        <f>IFERROR(VALUE(G57),0)</f>
        <v>3</v>
      </c>
      <c r="T57">
        <f>IFERROR(VALUE(H57),0)</f>
        <v>6</v>
      </c>
      <c r="U57">
        <f>IFERROR(VALUE(I57),0)</f>
        <v>0</v>
      </c>
      <c r="V57">
        <f>IFERROR(VALUE(J57),0)</f>
        <v>0</v>
      </c>
      <c r="W57">
        <f>IFERROR(VALUE(K57),0)</f>
        <v>0</v>
      </c>
      <c r="X57">
        <f>IFERROR(VALUE(L57),0)</f>
        <v>0</v>
      </c>
      <c r="Y57">
        <f>IFERROR(VALUE(M57),0)</f>
        <v>3</v>
      </c>
    </row>
    <row r="58" spans="1:25" x14ac:dyDescent="0.25">
      <c r="A58" s="4"/>
      <c r="B58" s="4">
        <v>50</v>
      </c>
      <c r="C58" s="4">
        <v>14608</v>
      </c>
      <c r="D58" s="4" t="s">
        <v>74</v>
      </c>
      <c r="E58" s="6">
        <v>100</v>
      </c>
      <c r="F58" s="6">
        <v>6</v>
      </c>
      <c r="G58" s="6">
        <v>4</v>
      </c>
      <c r="H58" s="6">
        <v>6</v>
      </c>
      <c r="I58" s="6"/>
      <c r="J58" s="6"/>
      <c r="K58" s="6"/>
      <c r="L58" s="6"/>
      <c r="M58" s="7">
        <f>CEILING( AVERAGE( R58,V58),1)</f>
        <v>3</v>
      </c>
      <c r="N58" s="7" t="s">
        <v>21</v>
      </c>
      <c r="O58" s="7" t="str">
        <f>IF(ISBLANK(E58),"-",IF(AND(ISBLANK(P58),Q58&gt;=65,Y58&gt;=8,S58&gt;=8,U58&gt;=65,W58&gt;=8),"Promociona",IF(AND(Q58&gt;=65,U58&gt;=65,Y58&gt;=6,OR(S58&gt;=6,T58&gt;=6),OR(W58&gt;=6,X58&gt;=6)),"Regular",IF(AND(ISBLANK(I58),Q58&gt;=65,R58&gt;=1,OR(S58&gt;=6,T58&gt;=6)),"--","Libre"))))</f>
        <v>--</v>
      </c>
      <c r="Q58">
        <f>IFERROR(VALUE(E58),0)</f>
        <v>100</v>
      </c>
      <c r="R58">
        <f>IFERROR(VALUE(F58),0)</f>
        <v>6</v>
      </c>
      <c r="S58">
        <f>IFERROR(VALUE(G58),0)</f>
        <v>4</v>
      </c>
      <c r="T58">
        <f>IFERROR(VALUE(H58),0)</f>
        <v>6</v>
      </c>
      <c r="U58">
        <f>IFERROR(VALUE(I58),0)</f>
        <v>0</v>
      </c>
      <c r="V58">
        <f>IFERROR(VALUE(J58),0)</f>
        <v>0</v>
      </c>
      <c r="W58">
        <f>IFERROR(VALUE(K58),0)</f>
        <v>0</v>
      </c>
      <c r="X58">
        <f>IFERROR(VALUE(L58),0)</f>
        <v>0</v>
      </c>
      <c r="Y58">
        <f>IFERROR(VALUE(M58),0)</f>
        <v>3</v>
      </c>
    </row>
    <row r="59" spans="1:25" x14ac:dyDescent="0.25">
      <c r="A59" s="4"/>
      <c r="B59" s="4">
        <v>51</v>
      </c>
      <c r="C59" s="4">
        <v>14939</v>
      </c>
      <c r="D59" s="4" t="s">
        <v>75</v>
      </c>
      <c r="E59" s="6">
        <v>0</v>
      </c>
      <c r="F59" s="6"/>
      <c r="G59" s="6"/>
      <c r="H59" s="6"/>
      <c r="I59" s="6" t="s">
        <v>23</v>
      </c>
      <c r="J59" s="6" t="s">
        <v>23</v>
      </c>
      <c r="K59" s="6" t="s">
        <v>23</v>
      </c>
      <c r="L59" s="6" t="s">
        <v>23</v>
      </c>
      <c r="M59" s="7" t="s">
        <v>21</v>
      </c>
      <c r="N59" s="7" t="s">
        <v>21</v>
      </c>
      <c r="O59" s="7" t="s">
        <v>24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0" spans="1:25" x14ac:dyDescent="0.25">
      <c r="A60" s="4"/>
      <c r="B60" s="4">
        <v>52</v>
      </c>
      <c r="C60" s="4">
        <v>14624</v>
      </c>
      <c r="D60" s="4" t="s">
        <v>76</v>
      </c>
      <c r="E60" s="6">
        <v>88</v>
      </c>
      <c r="F60" s="6">
        <v>7</v>
      </c>
      <c r="G60" s="6">
        <v>2</v>
      </c>
      <c r="H60" s="6">
        <v>6</v>
      </c>
      <c r="I60" s="6"/>
      <c r="J60" s="6"/>
      <c r="K60" s="6"/>
      <c r="L60" s="6"/>
      <c r="M60" s="7">
        <f>CEILING( AVERAGE( R60,V60),1)</f>
        <v>4</v>
      </c>
      <c r="N60" s="7" t="s">
        <v>21</v>
      </c>
      <c r="O60" s="7" t="str">
        <f>IF(ISBLANK(E60),"-",IF(AND(ISBLANK(P60),Q60&gt;=65,Y60&gt;=8,S60&gt;=8,U60&gt;=65,W60&gt;=8),"Promociona",IF(AND(Q60&gt;=65,U60&gt;=65,Y60&gt;=6,OR(S60&gt;=6,T60&gt;=6),OR(W60&gt;=6,X60&gt;=6)),"Regular",IF(AND(ISBLANK(I60),Q60&gt;=65,R60&gt;=1,OR(S60&gt;=6,T60&gt;=6)),"--","Libre"))))</f>
        <v>--</v>
      </c>
      <c r="Q60">
        <f>IFERROR(VALUE(E60),0)</f>
        <v>88</v>
      </c>
      <c r="R60">
        <f>IFERROR(VALUE(F60),0)</f>
        <v>7</v>
      </c>
      <c r="S60">
        <f>IFERROR(VALUE(G60),0)</f>
        <v>2</v>
      </c>
      <c r="T60">
        <f>IFERROR(VALUE(H60),0)</f>
        <v>6</v>
      </c>
      <c r="U60">
        <f>IFERROR(VALUE(I60),0)</f>
        <v>0</v>
      </c>
      <c r="V60">
        <f>IFERROR(VALUE(J60),0)</f>
        <v>0</v>
      </c>
      <c r="W60">
        <f>IFERROR(VALUE(K60),0)</f>
        <v>0</v>
      </c>
      <c r="X60">
        <f>IFERROR(VALUE(L60),0)</f>
        <v>0</v>
      </c>
      <c r="Y60">
        <f>IFERROR(VALUE(M60),0)</f>
        <v>4</v>
      </c>
    </row>
    <row r="61" spans="1:25" x14ac:dyDescent="0.25">
      <c r="A61" s="4"/>
      <c r="B61" s="4">
        <v>53</v>
      </c>
      <c r="C61" s="4">
        <v>14936</v>
      </c>
      <c r="D61" s="4" t="s">
        <v>77</v>
      </c>
      <c r="E61" s="6">
        <v>0</v>
      </c>
      <c r="F61" s="6"/>
      <c r="G61" s="6"/>
      <c r="H61" s="6"/>
      <c r="I61" s="6" t="s">
        <v>23</v>
      </c>
      <c r="J61" s="6" t="s">
        <v>23</v>
      </c>
      <c r="K61" s="6" t="s">
        <v>23</v>
      </c>
      <c r="L61" s="6" t="s">
        <v>23</v>
      </c>
      <c r="M61" s="7" t="s">
        <v>21</v>
      </c>
      <c r="N61" s="7" t="s">
        <v>21</v>
      </c>
      <c r="O61" s="7" t="s">
        <v>24</v>
      </c>
      <c r="P61" s="2" t="s">
        <v>25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</row>
    <row r="62" spans="1:25" x14ac:dyDescent="0.25">
      <c r="A62" s="4"/>
      <c r="B62" s="4">
        <v>54</v>
      </c>
      <c r="C62" s="4">
        <v>14926</v>
      </c>
      <c r="D62" s="4" t="s">
        <v>78</v>
      </c>
      <c r="E62" s="6">
        <v>65</v>
      </c>
      <c r="F62" s="6">
        <v>1</v>
      </c>
      <c r="G62" s="6">
        <v>1</v>
      </c>
      <c r="H62" s="6">
        <v>1</v>
      </c>
      <c r="I62" s="6" t="s">
        <v>23</v>
      </c>
      <c r="J62" s="6" t="s">
        <v>23</v>
      </c>
      <c r="K62" s="6" t="s">
        <v>23</v>
      </c>
      <c r="L62" s="6" t="s">
        <v>23</v>
      </c>
      <c r="M62" s="7" t="s">
        <v>21</v>
      </c>
      <c r="N62" s="7" t="s">
        <v>21</v>
      </c>
      <c r="O62" s="7" t="s">
        <v>24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</row>
    <row r="63" spans="1:25" x14ac:dyDescent="0.25">
      <c r="A63" s="4"/>
      <c r="B63" s="4">
        <v>55</v>
      </c>
      <c r="C63" s="4">
        <v>14941</v>
      </c>
      <c r="D63" s="4" t="s">
        <v>79</v>
      </c>
      <c r="E63" s="6">
        <v>77</v>
      </c>
      <c r="F63" s="6">
        <v>8</v>
      </c>
      <c r="G63" s="6">
        <v>4</v>
      </c>
      <c r="H63" s="6">
        <v>6</v>
      </c>
      <c r="I63" s="6"/>
      <c r="J63" s="6"/>
      <c r="K63" s="6"/>
      <c r="L63" s="6"/>
      <c r="M63" s="7">
        <f>CEILING( AVERAGE( R63,V63),1)</f>
        <v>4</v>
      </c>
      <c r="N63" s="7" t="s">
        <v>21</v>
      </c>
      <c r="O63" s="7" t="str">
        <f>IF(ISBLANK(E63),"-",IF(AND(ISBLANK(P63),Q63&gt;=65,Y63&gt;=8,S63&gt;=8,U63&gt;=65,W63&gt;=8),"Promociona",IF(AND(Q63&gt;=65,U63&gt;=65,Y63&gt;=6,OR(S63&gt;=6,T63&gt;=6),OR(W63&gt;=6,X63&gt;=6)),"Regular",IF(AND(ISBLANK(I63),Q63&gt;=65,R63&gt;=1,OR(S63&gt;=6,T63&gt;=6)),"--","Libre"))))</f>
        <v>--</v>
      </c>
      <c r="Q63">
        <f>IFERROR(VALUE(E63),0)</f>
        <v>77</v>
      </c>
      <c r="R63">
        <f>IFERROR(VALUE(F63),0)</f>
        <v>8</v>
      </c>
      <c r="S63">
        <f>IFERROR(VALUE(G63),0)</f>
        <v>4</v>
      </c>
      <c r="T63">
        <f>IFERROR(VALUE(H63),0)</f>
        <v>6</v>
      </c>
      <c r="U63">
        <f>IFERROR(VALUE(I63),0)</f>
        <v>0</v>
      </c>
      <c r="V63">
        <f>IFERROR(VALUE(J63),0)</f>
        <v>0</v>
      </c>
      <c r="W63">
        <f>IFERROR(VALUE(K63),0)</f>
        <v>0</v>
      </c>
      <c r="X63">
        <f>IFERROR(VALUE(L63),0)</f>
        <v>0</v>
      </c>
      <c r="Y63">
        <f>IFERROR(VALUE(M63),0)</f>
        <v>4</v>
      </c>
    </row>
    <row r="64" spans="1:25" x14ac:dyDescent="0.25">
      <c r="A64" s="4"/>
      <c r="B64" s="4">
        <v>56</v>
      </c>
      <c r="C64" s="4">
        <v>14612</v>
      </c>
      <c r="D64" s="4" t="s">
        <v>80</v>
      </c>
      <c r="E64" s="6">
        <v>0</v>
      </c>
      <c r="F64" s="6"/>
      <c r="G64" s="6"/>
      <c r="H64" s="6"/>
      <c r="I64" s="6" t="s">
        <v>23</v>
      </c>
      <c r="J64" s="6" t="s">
        <v>23</v>
      </c>
      <c r="K64" s="6" t="s">
        <v>23</v>
      </c>
      <c r="L64" s="6" t="s">
        <v>23</v>
      </c>
      <c r="M64" s="7" t="s">
        <v>21</v>
      </c>
      <c r="N64" s="7" t="s">
        <v>21</v>
      </c>
      <c r="O64" s="7" t="s">
        <v>24</v>
      </c>
      <c r="P64" s="2" t="s">
        <v>25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</row>
    <row r="65" spans="1:25" x14ac:dyDescent="0.25">
      <c r="A65" s="4"/>
      <c r="B65" s="4">
        <v>57</v>
      </c>
      <c r="C65" s="4">
        <v>13547</v>
      </c>
      <c r="D65" s="4" t="s">
        <v>81</v>
      </c>
      <c r="E65" s="6">
        <v>0</v>
      </c>
      <c r="F65" s="6"/>
      <c r="G65" s="6"/>
      <c r="H65" s="6"/>
      <c r="I65" s="6" t="s">
        <v>23</v>
      </c>
      <c r="J65" s="6" t="s">
        <v>23</v>
      </c>
      <c r="K65" s="6" t="s">
        <v>23</v>
      </c>
      <c r="L65" s="6" t="s">
        <v>23</v>
      </c>
      <c r="M65" s="7" t="s">
        <v>21</v>
      </c>
      <c r="N65" s="7" t="s">
        <v>21</v>
      </c>
      <c r="O65" s="7" t="s">
        <v>24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</row>
    <row r="67" spans="1:25" x14ac:dyDescent="0.25">
      <c r="A67" t="s">
        <v>82</v>
      </c>
    </row>
    <row r="68" spans="1:25" x14ac:dyDescent="0.25">
      <c r="A68" t="s">
        <v>83</v>
      </c>
    </row>
    <row r="69" spans="1:25" x14ac:dyDescent="0.25">
      <c r="A69" t="s">
        <v>84</v>
      </c>
    </row>
    <row r="70" spans="1:25" x14ac:dyDescent="0.25">
      <c r="A70" t="s">
        <v>85</v>
      </c>
    </row>
    <row r="71" spans="1:25" x14ac:dyDescent="0.25">
      <c r="A71" t="s">
        <v>86</v>
      </c>
    </row>
    <row r="73" spans="1:25" x14ac:dyDescent="0.25">
      <c r="D73" t="s">
        <v>87</v>
      </c>
    </row>
    <row r="74" spans="1:25" x14ac:dyDescent="0.25">
      <c r="D74" t="s">
        <v>88</v>
      </c>
      <c r="E74">
        <v>37</v>
      </c>
    </row>
    <row r="75" spans="1:25" x14ac:dyDescent="0.25">
      <c r="D75" t="s">
        <v>89</v>
      </c>
    </row>
    <row r="76" spans="1:25" x14ac:dyDescent="0.25">
      <c r="H76" t="s">
        <v>90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QU19_1r1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2024-10-31T22:29:19Z</dcterms:created>
  <dcterms:modified xsi:type="dcterms:W3CDTF">2024-10-31T22:29:19Z</dcterms:modified>
</cp:coreProperties>
</file>