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14_1r1" sheetId="1" r:id="rId1"/>
  </sheets>
  <calcPr calcId="145621"/>
</workbook>
</file>

<file path=xl/calcChain.xml><?xml version="1.0" encoding="utf-8"?>
<calcChain xmlns="http://schemas.openxmlformats.org/spreadsheetml/2006/main">
  <c r="Y40" i="1" l="1"/>
  <c r="Y38" i="1"/>
  <c r="Y32" i="1"/>
  <c r="Y31" i="1"/>
  <c r="Y28" i="1"/>
  <c r="Y27" i="1"/>
  <c r="Y18" i="1"/>
  <c r="Y16" i="1"/>
  <c r="Y14" i="1"/>
  <c r="X40" i="1"/>
  <c r="X38" i="1"/>
  <c r="X32" i="1"/>
  <c r="X31" i="1"/>
  <c r="X28" i="1"/>
  <c r="X27" i="1"/>
  <c r="X18" i="1"/>
  <c r="X16" i="1"/>
  <c r="X14" i="1"/>
  <c r="W40" i="1"/>
  <c r="W38" i="1"/>
  <c r="W32" i="1"/>
  <c r="W31" i="1"/>
  <c r="W28" i="1"/>
  <c r="W27" i="1"/>
  <c r="W18" i="1"/>
  <c r="W16" i="1"/>
  <c r="W14" i="1"/>
  <c r="V40" i="1"/>
  <c r="V38" i="1"/>
  <c r="V32" i="1"/>
  <c r="V31" i="1"/>
  <c r="V28" i="1"/>
  <c r="V27" i="1"/>
  <c r="V18" i="1"/>
  <c r="V16" i="1"/>
  <c r="V14" i="1"/>
  <c r="U40" i="1"/>
  <c r="U38" i="1"/>
  <c r="U32" i="1"/>
  <c r="U31" i="1"/>
  <c r="U28" i="1"/>
  <c r="U27" i="1"/>
  <c r="U18" i="1"/>
  <c r="U16" i="1"/>
  <c r="U14" i="1"/>
  <c r="T40" i="1"/>
  <c r="T38" i="1"/>
  <c r="T32" i="1"/>
  <c r="T31" i="1"/>
  <c r="T28" i="1"/>
  <c r="T27" i="1"/>
  <c r="T18" i="1"/>
  <c r="T16" i="1"/>
  <c r="T14" i="1"/>
  <c r="S40" i="1"/>
  <c r="S38" i="1"/>
  <c r="S32" i="1"/>
  <c r="S31" i="1"/>
  <c r="S28" i="1"/>
  <c r="S27" i="1"/>
  <c r="S18" i="1"/>
  <c r="S16" i="1"/>
  <c r="S14" i="1"/>
  <c r="R40" i="1"/>
  <c r="R38" i="1"/>
  <c r="R32" i="1"/>
  <c r="R31" i="1"/>
  <c r="R28" i="1"/>
  <c r="R27" i="1"/>
  <c r="R18" i="1"/>
  <c r="R16" i="1"/>
  <c r="R14" i="1"/>
  <c r="Q40" i="1"/>
  <c r="Q38" i="1"/>
  <c r="Q32" i="1"/>
  <c r="Q31" i="1"/>
  <c r="Q28" i="1"/>
  <c r="Q27" i="1"/>
  <c r="Q18" i="1"/>
  <c r="Q16" i="1"/>
  <c r="O16" i="1" s="1"/>
  <c r="Q14" i="1"/>
  <c r="O40" i="1"/>
  <c r="O38" i="1"/>
  <c r="O32" i="1"/>
  <c r="O31" i="1"/>
  <c r="O28" i="1"/>
  <c r="O27" i="1"/>
  <c r="O18" i="1"/>
  <c r="O14" i="1"/>
  <c r="M40" i="1"/>
  <c r="M38" i="1"/>
  <c r="M32" i="1"/>
  <c r="M31" i="1"/>
  <c r="M28" i="1"/>
  <c r="M27" i="1"/>
  <c r="M18" i="1"/>
  <c r="M16" i="1"/>
  <c r="M14" i="1"/>
</calcChain>
</file>

<file path=xl/sharedStrings.xml><?xml version="1.0" encoding="utf-8"?>
<sst xmlns="http://schemas.openxmlformats.org/spreadsheetml/2006/main" count="284" uniqueCount="65">
  <si>
    <t xml:space="preserve">       INFORME DE SITUACION ACADEMICA DE ALUMNOS</t>
  </si>
  <si>
    <t>Cursada N°: 8147</t>
  </si>
  <si>
    <t xml:space="preserve">Carrera:     TECNICO SUPERIOR EN AUTOMATIZACION Y ROBOTICA     </t>
  </si>
  <si>
    <t>Ciclo: 1</t>
  </si>
  <si>
    <t xml:space="preserve">Espacio:     INFORMATICA Y PROGRAMACION    </t>
  </si>
  <si>
    <t>(RO14)    1ro  1  Anual        2024</t>
  </si>
  <si>
    <t xml:space="preserve">Docente:      SOLORZANO, Cesar Alfredo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</si>
  <si>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</si>
  <si>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</si>
  <si>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</si>
  <si>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</si>
  <si>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</si>
  <si>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</si>
  <si>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</si>
  <si>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</si>
  <si>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</si>
  <si>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</si>
  <si>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</si>
  <si>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</si>
  <si>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</si>
  <si>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Claudio Luis                  </t>
  </si>
  <si>
    <t>-</t>
  </si>
  <si>
    <t xml:space="preserve">  </t>
  </si>
  <si>
    <t>Libre</t>
  </si>
  <si>
    <t>espacio sin promoción</t>
  </si>
  <si>
    <t xml:space="preserve">ALI, Yamila Nahir                       </t>
  </si>
  <si>
    <t xml:space="preserve">ALTUBE, Cristian Marcelo                </t>
  </si>
  <si>
    <t xml:space="preserve">ANDRADA, Jose Martin                    </t>
  </si>
  <si>
    <t xml:space="preserve">ANDRADE, Gonzalo Benjamin               </t>
  </si>
  <si>
    <t xml:space="preserve">ARAVENA, Sergio Vivian                  </t>
  </si>
  <si>
    <t xml:space="preserve">BENITEZ, Bruno Ivan                     </t>
  </si>
  <si>
    <t xml:space="preserve">CALERO, Marcelo Lucas                   </t>
  </si>
  <si>
    <t xml:space="preserve">CARABAJAL GOMEZ, Cintia Marina          </t>
  </si>
  <si>
    <t xml:space="preserve">CIRES, Alcides Saul                     </t>
  </si>
  <si>
    <t xml:space="preserve">CRUZ, Julio Gustavo                     </t>
  </si>
  <si>
    <t xml:space="preserve">ENCINA, Alfredo Rafael                  </t>
  </si>
  <si>
    <t xml:space="preserve">FARINA BAIZ, Gonzalo Aaron              </t>
  </si>
  <si>
    <t xml:space="preserve">FIGUEROA, Matias                        </t>
  </si>
  <si>
    <t xml:space="preserve">GOMEZ, Luis Fernando                    </t>
  </si>
  <si>
    <t xml:space="preserve">GONZALEZ, Angel Damian                  </t>
  </si>
  <si>
    <t xml:space="preserve">GONZALEZ, Cristian Sebastian            </t>
  </si>
  <si>
    <t xml:space="preserve">GROSSI, Natanael                        </t>
  </si>
  <si>
    <t xml:space="preserve">GUERETA, Angel Daniel                   </t>
  </si>
  <si>
    <t xml:space="preserve">GUERRERO, Alex Amir                     </t>
  </si>
  <si>
    <t xml:space="preserve">GUTIERREZ, Lucas Adrian                 </t>
  </si>
  <si>
    <t xml:space="preserve">IÑIGO, Fabrizio                         </t>
  </si>
  <si>
    <t xml:space="preserve">LEGUIZA, Luis Alejandro                 </t>
  </si>
  <si>
    <t xml:space="preserve">NAVARRO, Esteban Nathaniel              </t>
  </si>
  <si>
    <t xml:space="preserve">NAVONI, Juan Ramon                      </t>
  </si>
  <si>
    <t xml:space="preserve">ORELLANO, Tomas                         </t>
  </si>
  <si>
    <t xml:space="preserve">PSEFTURA, Yohana Belen                  </t>
  </si>
  <si>
    <t xml:space="preserve">RODRIGUEZ BUSTAMANTE, Marianela         </t>
  </si>
  <si>
    <t xml:space="preserve">SALAS, Francisco Andres                 </t>
  </si>
  <si>
    <t xml:space="preserve">TINTILAY, Leonel Franco                 </t>
  </si>
  <si>
    <t xml:space="preserve">TOLEDO, Johanna Elizabeth               </t>
  </si>
  <si>
    <t xml:space="preserve">VALENZUELA NOGUERA, Pablo Javier        </t>
  </si>
  <si>
    <t xml:space="preserve">VILLAFAÑE BETHER, Pedro Ivan            </t>
  </si>
  <si>
    <t xml:space="preserve">VILLANUEVA, Angelica Miguela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</si>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</sst>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14746</v>
      </c>
      <c r="D9" s="4" t="s">
        <v>20</v>
      </c>
      <c r="E9" s="6">
        <v>5</v>
      </c>
      <c r="F9" s="6"/>
      <c r="G9" s="6"/>
      <c r="H9" s="6"/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13734</v>
      </c>
      <c r="D10" s="4" t="s">
        <v>25</v>
      </c>
      <c r="E10" s="6">
        <v>5</v>
      </c>
      <c r="F10" s="6"/>
      <c r="G10" s="6"/>
      <c r="H10" s="6"/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14928</v>
      </c>
      <c r="D11" s="4" t="s">
        <v>26</v>
      </c>
      <c r="E11" s="6">
        <v>10</v>
      </c>
      <c r="F11" s="6"/>
      <c r="G11" s="6"/>
      <c r="H11" s="6"/>
      <c r="I11" s="6" t="s">
        <v>21</v>
      </c>
      <c r="J11" s="6" t="s">
        <v>21</v>
      </c>
      <c r="K11" s="6" t="s">
        <v>21</v>
      </c>
      <c r="L11" s="6" t="s">
        <v>21</v>
      </c>
      <c r="M11" s="7" t="s">
        <v>22</v>
      </c>
      <c r="N11" s="7" t="s">
        <v>22</v>
      </c>
      <c r="O11" s="7" t="s">
        <v>23</v>
      </c>
      <c r="P11" s="2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7632</v>
      </c>
      <c r="D12" s="4" t="s">
        <v>27</v>
      </c>
      <c r="E12" s="6">
        <v>15</v>
      </c>
      <c r="F12" s="6"/>
      <c r="G12" s="6"/>
      <c r="H12" s="6"/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14973</v>
      </c>
      <c r="D13" s="4" t="s">
        <v>28</v>
      </c>
      <c r="E13" s="6">
        <v>20</v>
      </c>
      <c r="F13" s="6"/>
      <c r="G13" s="6"/>
      <c r="H13" s="6"/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13730</v>
      </c>
      <c r="D14" s="4" t="s">
        <v>29</v>
      </c>
      <c r="E14" s="6">
        <v>95</v>
      </c>
      <c r="F14" s="6">
        <v>7</v>
      </c>
      <c r="G14" s="6">
        <v>6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95</v>
      </c>
      <c r="R14">
        <f>IFERROR(VALUE(F14),0)</f>
        <v>7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14971</v>
      </c>
      <c r="D15" s="4" t="s">
        <v>30</v>
      </c>
      <c r="E15" s="6">
        <v>12</v>
      </c>
      <c r="F15" s="6"/>
      <c r="G15" s="6"/>
      <c r="H15" s="6"/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14983</v>
      </c>
      <c r="D16" s="4" t="s">
        <v>31</v>
      </c>
      <c r="E16" s="6">
        <v>90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24</v>
      </c>
      <c r="Q16">
        <f>IFERROR(VALUE(E16),0)</f>
        <v>90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14755</v>
      </c>
      <c r="D17" s="4" t="s">
        <v>32</v>
      </c>
      <c r="E17" s="6">
        <v>5</v>
      </c>
      <c r="F17" s="6"/>
      <c r="G17" s="6"/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11063</v>
      </c>
      <c r="D18" s="4" t="s">
        <v>33</v>
      </c>
      <c r="E18" s="6">
        <v>85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85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14927</v>
      </c>
      <c r="D19" s="4" t="s">
        <v>34</v>
      </c>
      <c r="E19" s="6">
        <v>10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14974</v>
      </c>
      <c r="D20" s="4" t="s">
        <v>35</v>
      </c>
      <c r="E20" s="6">
        <v>15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14980</v>
      </c>
      <c r="D21" s="4" t="s">
        <v>36</v>
      </c>
      <c r="E21" s="6">
        <v>5</v>
      </c>
      <c r="F21" s="6"/>
      <c r="G21" s="6"/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14972</v>
      </c>
      <c r="D22" s="4" t="s">
        <v>37</v>
      </c>
      <c r="E22" s="6">
        <v>10</v>
      </c>
      <c r="F22" s="6"/>
      <c r="G22" s="6"/>
      <c r="H22" s="6"/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14738</v>
      </c>
      <c r="D23" s="4" t="s">
        <v>38</v>
      </c>
      <c r="E23" s="6">
        <v>10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14977</v>
      </c>
      <c r="D24" s="4" t="s">
        <v>39</v>
      </c>
      <c r="E24" s="6">
        <v>25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14737</v>
      </c>
      <c r="D25" s="4" t="s">
        <v>40</v>
      </c>
      <c r="E25" s="6">
        <v>30</v>
      </c>
      <c r="F25" s="6"/>
      <c r="G25" s="6"/>
      <c r="H25" s="6"/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14742</v>
      </c>
      <c r="D26" s="4" t="s">
        <v>41</v>
      </c>
      <c r="E26" s="6">
        <v>10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14976</v>
      </c>
      <c r="D27" s="4" t="s">
        <v>42</v>
      </c>
      <c r="E27" s="6">
        <v>95</v>
      </c>
      <c r="F27" s="6">
        <v>7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95</v>
      </c>
      <c r="R27">
        <f>IFERROR(VALUE(F27),0)</f>
        <v>7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14741</v>
      </c>
      <c r="D28" s="4" t="s">
        <v>43</v>
      </c>
      <c r="E28" s="6">
        <v>90</v>
      </c>
      <c r="F28" s="6">
        <v>7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90</v>
      </c>
      <c r="R28">
        <f>IFERROR(VALUE(F28),0)</f>
        <v>7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14739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14979</v>
      </c>
      <c r="D30" s="4" t="s">
        <v>45</v>
      </c>
      <c r="E30" s="6">
        <v>0</v>
      </c>
      <c r="F30" s="6"/>
      <c r="G30" s="6"/>
      <c r="H30" s="6"/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12016</v>
      </c>
      <c r="D31" s="4" t="s">
        <v>46</v>
      </c>
      <c r="E31" s="6">
        <v>90</v>
      </c>
      <c r="F31" s="6">
        <v>6</v>
      </c>
      <c r="G31" s="6">
        <v>6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24</v>
      </c>
      <c r="Q31">
        <f>IFERROR(VALUE(E31),0)</f>
        <v>90</v>
      </c>
      <c r="R31">
        <f>IFERROR(VALUE(F31),0)</f>
        <v>6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11138</v>
      </c>
      <c r="D32" s="4" t="s">
        <v>47</v>
      </c>
      <c r="E32" s="6">
        <v>90</v>
      </c>
      <c r="F32" s="6">
        <v>8</v>
      </c>
      <c r="G32" s="6">
        <v>10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22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24</v>
      </c>
      <c r="Q32">
        <f>IFERROR(VALUE(E32),0)</f>
        <v>90</v>
      </c>
      <c r="R32">
        <f>IFERROR(VALUE(F32),0)</f>
        <v>8</v>
      </c>
      <c r="S32">
        <f>IFERROR(VALUE(G32),0)</f>
        <v>10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14745</v>
      </c>
      <c r="D33" s="4" t="s">
        <v>48</v>
      </c>
      <c r="E33" s="6">
        <v>10</v>
      </c>
      <c r="F33" s="6"/>
      <c r="G33" s="6"/>
      <c r="H33" s="6"/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14981</v>
      </c>
      <c r="D34" s="4" t="s">
        <v>49</v>
      </c>
      <c r="E34" s="6">
        <v>15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14743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13895</v>
      </c>
      <c r="D36" s="4" t="s">
        <v>51</v>
      </c>
      <c r="E36" s="6">
        <v>10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14740</v>
      </c>
      <c r="D37" s="4" t="s">
        <v>52</v>
      </c>
      <c r="E37" s="6">
        <v>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14978</v>
      </c>
      <c r="D38" s="4" t="s">
        <v>53</v>
      </c>
      <c r="E38" s="6">
        <v>100</v>
      </c>
      <c r="F38" s="6">
        <v>8</v>
      </c>
      <c r="G38" s="6">
        <v>10</v>
      </c>
      <c r="H38" s="6"/>
      <c r="I38" s="6"/>
      <c r="J38" s="6"/>
      <c r="K38" s="6"/>
      <c r="L38" s="6"/>
      <c r="M38" s="7">
        <f>CEILING( AVERAGE( R38,V38),1)</f>
        <v>4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24</v>
      </c>
      <c r="Q38">
        <f>IFERROR(VALUE(E38),0)</f>
        <v>100</v>
      </c>
      <c r="R38">
        <f>IFERROR(VALUE(F38),0)</f>
        <v>8</v>
      </c>
      <c r="S38">
        <f>IFERROR(VALUE(G38),0)</f>
        <v>10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4</v>
      </c>
    </row>
    <row r="39" spans="1:25" x14ac:dyDescent="0.25">
      <c r="A39" s="4"/>
      <c r="B39" s="4">
        <v>31</v>
      </c>
      <c r="C39" s="4">
        <v>14744</v>
      </c>
      <c r="D39" s="4" t="s">
        <v>54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14747</v>
      </c>
      <c r="D40" s="4" t="s">
        <v>55</v>
      </c>
      <c r="E40" s="6">
        <v>90</v>
      </c>
      <c r="F40" s="6">
        <v>8</v>
      </c>
      <c r="G40" s="6">
        <v>10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22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P40" s="2" t="s">
        <v>24</v>
      </c>
      <c r="Q40">
        <f>IFERROR(VALUE(E40),0)</f>
        <v>90</v>
      </c>
      <c r="R40">
        <f>IFERROR(VALUE(F40),0)</f>
        <v>8</v>
      </c>
      <c r="S40">
        <f>IFERROR(VALUE(G40),0)</f>
        <v>10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14975</v>
      </c>
      <c r="D41" s="4" t="s">
        <v>56</v>
      </c>
      <c r="E41" s="6">
        <v>90</v>
      </c>
      <c r="F41" s="6">
        <v>6</v>
      </c>
      <c r="G41" s="6">
        <v>1</v>
      </c>
      <c r="H41" s="6">
        <v>1</v>
      </c>
      <c r="I41" s="6" t="s">
        <v>21</v>
      </c>
      <c r="J41" s="6" t="s">
        <v>21</v>
      </c>
      <c r="K41" s="6" t="s">
        <v>21</v>
      </c>
      <c r="L41" s="6" t="s">
        <v>21</v>
      </c>
      <c r="M41" s="7" t="s">
        <v>22</v>
      </c>
      <c r="N41" s="7" t="s">
        <v>22</v>
      </c>
      <c r="O41" s="7" t="s">
        <v>23</v>
      </c>
      <c r="P41" s="2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14736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4" spans="1:25" x14ac:dyDescent="0.25">
      <c r="A44" t="s">
        <v>58</v>
      </c>
    </row>
    <row r="45" spans="1:25" x14ac:dyDescent="0.25">
      <c r="A45" t="s">
        <v>59</v>
      </c>
    </row>
    <row r="46" spans="1:25" x14ac:dyDescent="0.25">
      <c r="A46" t="s">
        <v>60</v>
      </c>
    </row>
    <row r="47" spans="1:25" x14ac:dyDescent="0.25">
      <c r="A47" t="s">
        <v>61</v>
      </c>
    </row>
    <row r="49" spans="4:8" x14ac:dyDescent="0.25">
      <c r="D49" t="s">
        <v>62</v>
      </c>
    </row>
    <row r="50" spans="4:8" x14ac:dyDescent="0.25">
      <c r="D50" t="s">
        <v>63</v>
      </c>
      <c r="E50">
        <v>25</v>
      </c>
    </row>
    <row r="51" spans="4:8" x14ac:dyDescent="0.25">
      <c r="H51" t="s">
        <v>64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2024-10-31T22:29:39Z</dcterms:created>
  <dcterms:modified xsi:type="dcterms:W3CDTF">2024-10-31T22:29:39Z</dcterms:modified>
</cp:coreProperties>
</file>