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RO14_1r1" sheetId="1" r:id="rId1"/>
  </sheets>
  <calcPr calcId="145621"/>
</workbook>
</file>

<file path=xl/calcChain.xml><?xml version="1.0" encoding="utf-8"?>
<calcChain xmlns="http://schemas.openxmlformats.org/spreadsheetml/2006/main">
  <c r="Y40" i="1" l="1"/>
  <c r="Y38" i="1"/>
  <c r="Y32" i="1"/>
  <c r="Y31" i="1"/>
  <c r="Y28" i="1"/>
  <c r="Y27" i="1"/>
  <c r="Y18" i="1"/>
  <c r="Y16" i="1"/>
  <c r="Y14" i="1"/>
  <c r="X40" i="1"/>
  <c r="X38" i="1"/>
  <c r="X32" i="1"/>
  <c r="X31" i="1"/>
  <c r="X28" i="1"/>
  <c r="X27" i="1"/>
  <c r="X18" i="1"/>
  <c r="X16" i="1"/>
  <c r="X14" i="1"/>
  <c r="W40" i="1"/>
  <c r="W38" i="1"/>
  <c r="W32" i="1"/>
  <c r="W31" i="1"/>
  <c r="W28" i="1"/>
  <c r="W27" i="1"/>
  <c r="W18" i="1"/>
  <c r="W16" i="1"/>
  <c r="W14" i="1"/>
  <c r="V40" i="1"/>
  <c r="V38" i="1"/>
  <c r="V32" i="1"/>
  <c r="V31" i="1"/>
  <c r="V28" i="1"/>
  <c r="V27" i="1"/>
  <c r="V18" i="1"/>
  <c r="V16" i="1"/>
  <c r="V14" i="1"/>
  <c r="U40" i="1"/>
  <c r="U38" i="1"/>
  <c r="U32" i="1"/>
  <c r="U31" i="1"/>
  <c r="U28" i="1"/>
  <c r="U27" i="1"/>
  <c r="U18" i="1"/>
  <c r="U16" i="1"/>
  <c r="U14" i="1"/>
  <c r="T40" i="1"/>
  <c r="T38" i="1"/>
  <c r="T32" i="1"/>
  <c r="T31" i="1"/>
  <c r="T28" i="1"/>
  <c r="T27" i="1"/>
  <c r="T18" i="1"/>
  <c r="T16" i="1"/>
  <c r="T14" i="1"/>
  <c r="S40" i="1"/>
  <c r="S38" i="1"/>
  <c r="S32" i="1"/>
  <c r="S31" i="1"/>
  <c r="S28" i="1"/>
  <c r="S27" i="1"/>
  <c r="S18" i="1"/>
  <c r="S16" i="1"/>
  <c r="S14" i="1"/>
  <c r="R40" i="1"/>
  <c r="R38" i="1"/>
  <c r="R32" i="1"/>
  <c r="R31" i="1"/>
  <c r="R28" i="1"/>
  <c r="R27" i="1"/>
  <c r="R18" i="1"/>
  <c r="R16" i="1"/>
  <c r="R14" i="1"/>
  <c r="Q40" i="1"/>
  <c r="Q38" i="1"/>
  <c r="Q32" i="1"/>
  <c r="Q31" i="1"/>
  <c r="Q28" i="1"/>
  <c r="Q27" i="1"/>
  <c r="Q18" i="1"/>
  <c r="Q16" i="1"/>
  <c r="O16" i="1" s="1"/>
  <c r="Q14" i="1"/>
  <c r="O40" i="1"/>
  <c r="O38" i="1"/>
  <c r="O32" i="1"/>
  <c r="O31" i="1"/>
  <c r="O28" i="1"/>
  <c r="O27" i="1"/>
  <c r="O18" i="1"/>
  <c r="O14" i="1"/>
  <c r="M40" i="1"/>
  <c r="M38" i="1"/>
  <c r="M32" i="1"/>
  <c r="M31" i="1"/>
  <c r="M28" i="1"/>
  <c r="M27" i="1"/>
  <c r="M18" i="1"/>
  <c r="M16" i="1"/>
  <c r="M14" i="1"/>
</calcChain>
</file>

<file path=xl/sharedStrings.xml><?xml version="1.0" encoding="utf-8"?>
<sst xmlns="http://schemas.openxmlformats.org/spreadsheetml/2006/main" count="284" uniqueCount="65">
  <si>
    <t xml:space="preserve">       INFORME DE SITUACION ACADEMICA DE ALUMNOS</t>
  </si>
  <si>
    <t>Cursada N°: 8147</t>
  </si>
  <si>
    <t xml:space="preserve">Carrera:     TECNICO SUPERIOR EN AUTOMATIZACION Y ROBOTICA     </t>
  </si>
  <si>
    <t>Ciclo: 1</t>
  </si>
  <si>
    <t xml:space="preserve">Espacio:     INFORMATICA Y PROGRAMACION    </t>
  </si>
  <si>
    <t>(RO14)    1ro  1  Anual        2024</t>
  </si>
  <si>
    <t xml:space="preserve">Docente:      SOLORZANO, Cesar Alfredo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</si>
  <si>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</si>
  <si>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</si>
  <si>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</si>
  <si>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</si>
  <si>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</si>
  <si>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</si>
  <si>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</si>
  <si>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</si>
  <si>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</si>
  <si>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</si>
  <si>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</si>
  <si>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</si>
  <si>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</si>
  <si>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ALDERETE, Claudio Luis                  </t>
  </si>
  <si>
    <t>-</t>
  </si>
  <si>
    <t xml:space="preserve">  </t>
  </si>
  <si>
    <t>Libre</t>
  </si>
  <si>
    <t>espacio sin promoción</t>
  </si>
  <si>
    <t xml:space="preserve">ALI, Yamila Nahir                       </t>
  </si>
  <si>
    <t xml:space="preserve">ALTUBE, Cristian Marcelo                </t>
  </si>
  <si>
    <t xml:space="preserve">ANDRADA, Jose Martin                    </t>
  </si>
  <si>
    <t xml:space="preserve">ANDRADE, Gonzalo Benjamin               </t>
  </si>
  <si>
    <t xml:space="preserve">ARAVENA, Sergio Vivian                  </t>
  </si>
  <si>
    <t xml:space="preserve">BENITEZ, Bruno Ivan                     </t>
  </si>
  <si>
    <t xml:space="preserve">CALERO, Marcelo Lucas                   </t>
  </si>
  <si>
    <t xml:space="preserve">CARABAJAL GOMEZ, Cintia Marina          </t>
  </si>
  <si>
    <t xml:space="preserve">CIRES, Alcides Saul                     </t>
  </si>
  <si>
    <t xml:space="preserve">CRUZ, Julio Gustavo                     </t>
  </si>
  <si>
    <t xml:space="preserve">ENCINA, Alfredo Rafael                  </t>
  </si>
  <si>
    <t xml:space="preserve">FARINA BAIZ, Gonzalo Aaron              </t>
  </si>
  <si>
    <t xml:space="preserve">FIGUEROA, Matias                        </t>
  </si>
  <si>
    <t xml:space="preserve">GOMEZ, Luis Fernando                    </t>
  </si>
  <si>
    <t xml:space="preserve">GONZALEZ, Angel Damian                  </t>
  </si>
  <si>
    <t xml:space="preserve">GONZALEZ, Cristian Sebastian            </t>
  </si>
  <si>
    <t xml:space="preserve">GROSSI, Natanael                        </t>
  </si>
  <si>
    <t xml:space="preserve">GUERETA, Angel Daniel                   </t>
  </si>
  <si>
    <t xml:space="preserve">GUERRERO, Alex Amir                     </t>
  </si>
  <si>
    <t xml:space="preserve">GUTIERREZ, Lucas Adrian                 </t>
  </si>
  <si>
    <t xml:space="preserve">IÑIGO, Fabrizio                         </t>
  </si>
  <si>
    <t xml:space="preserve">LEGUIZA, Luis Alejandro                 </t>
  </si>
  <si>
    <t xml:space="preserve">NAVARRO, Esteban Nathaniel              </t>
  </si>
  <si>
    <t xml:space="preserve">NAVONI, Juan Ramon                      </t>
  </si>
  <si>
    <t xml:space="preserve">ORELLANO, Tomas                         </t>
  </si>
  <si>
    <t xml:space="preserve">PSEFTURA, Yohana Belen                  </t>
  </si>
  <si>
    <t xml:space="preserve">RODRIGUEZ BUSTAMANTE, Marianela         </t>
  </si>
  <si>
    <t xml:space="preserve">SALAS, Francisco Andres                 </t>
  </si>
  <si>
    <t xml:space="preserve">TINTILAY, Leonel Franco                 </t>
  </si>
  <si>
    <t xml:space="preserve">TOLEDO, Johanna Elizabeth               </t>
  </si>
  <si>
    <t xml:space="preserve">VALENZUELA NOGUERA, Pablo Javier        </t>
  </si>
  <si>
    <t xml:space="preserve">VILLAFAÑE BETHER, Pedro Ivan            </t>
  </si>
  <si>
    <t xml:space="preserve">VILLANUEVA, Angelica Miguela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</si>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</sst>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1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8.1406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14746</v>
      </c>
      <c r="D9" s="4" t="s">
        <v>20</v>
      </c>
      <c r="E9" s="6">
        <v>5</v>
      </c>
      <c r="F9" s="6"/>
      <c r="G9" s="6"/>
      <c r="H9" s="6"/>
      <c r="I9" s="6" t="s">
        <v>21</v>
      </c>
      <c r="J9" s="6" t="s">
        <v>21</v>
      </c>
      <c r="K9" s="6" t="s">
        <v>21</v>
      </c>
      <c r="L9" s="6" t="s">
        <v>21</v>
      </c>
      <c r="M9" s="7" t="s">
        <v>22</v>
      </c>
      <c r="N9" s="7" t="s">
        <v>22</v>
      </c>
      <c r="O9" s="7" t="s">
        <v>23</v>
      </c>
      <c r="P9" s="2" t="s">
        <v>24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</row>
    <row r="10" spans="1:25" x14ac:dyDescent="0.25">
      <c r="A10" s="4"/>
      <c r="B10" s="4">
        <v>2</v>
      </c>
      <c r="C10" s="4">
        <v>13734</v>
      </c>
      <c r="D10" s="4" t="s">
        <v>25</v>
      </c>
      <c r="E10" s="6">
        <v>5</v>
      </c>
      <c r="F10" s="6"/>
      <c r="G10" s="6"/>
      <c r="H10" s="6"/>
      <c r="I10" s="6" t="s">
        <v>21</v>
      </c>
      <c r="J10" s="6" t="s">
        <v>21</v>
      </c>
      <c r="K10" s="6" t="s">
        <v>21</v>
      </c>
      <c r="L10" s="6" t="s">
        <v>21</v>
      </c>
      <c r="M10" s="7" t="s">
        <v>22</v>
      </c>
      <c r="N10" s="7" t="s">
        <v>22</v>
      </c>
      <c r="O10" s="7" t="s">
        <v>23</v>
      </c>
      <c r="P10" s="2" t="s">
        <v>24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</row>
    <row r="11" spans="1:25" x14ac:dyDescent="0.25">
      <c r="A11" s="4"/>
      <c r="B11" s="4">
        <v>3</v>
      </c>
      <c r="C11" s="4">
        <v>14928</v>
      </c>
      <c r="D11" s="4" t="s">
        <v>26</v>
      </c>
      <c r="E11" s="6">
        <v>10</v>
      </c>
      <c r="F11" s="6"/>
      <c r="G11" s="6"/>
      <c r="H11" s="6"/>
      <c r="I11" s="6" t="s">
        <v>21</v>
      </c>
      <c r="J11" s="6" t="s">
        <v>21</v>
      </c>
      <c r="K11" s="6" t="s">
        <v>21</v>
      </c>
      <c r="L11" s="6" t="s">
        <v>21</v>
      </c>
      <c r="M11" s="7" t="s">
        <v>22</v>
      </c>
      <c r="N11" s="7" t="s">
        <v>22</v>
      </c>
      <c r="O11" s="7" t="s">
        <v>23</v>
      </c>
      <c r="P11" s="2" t="s">
        <v>24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</row>
    <row r="12" spans="1:25" x14ac:dyDescent="0.25">
      <c r="A12" s="4"/>
      <c r="B12" s="4">
        <v>4</v>
      </c>
      <c r="C12" s="4">
        <v>7632</v>
      </c>
      <c r="D12" s="4" t="s">
        <v>27</v>
      </c>
      <c r="E12" s="6">
        <v>15</v>
      </c>
      <c r="F12" s="6"/>
      <c r="G12" s="6"/>
      <c r="H12" s="6"/>
      <c r="I12" s="6" t="s">
        <v>21</v>
      </c>
      <c r="J12" s="6" t="s">
        <v>21</v>
      </c>
      <c r="K12" s="6" t="s">
        <v>21</v>
      </c>
      <c r="L12" s="6" t="s">
        <v>21</v>
      </c>
      <c r="M12" s="7" t="s">
        <v>22</v>
      </c>
      <c r="N12" s="7" t="s">
        <v>22</v>
      </c>
      <c r="O12" s="7" t="s">
        <v>23</v>
      </c>
      <c r="P12" s="2" t="s">
        <v>24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</row>
    <row r="13" spans="1:25" x14ac:dyDescent="0.25">
      <c r="A13" s="4"/>
      <c r="B13" s="4">
        <v>5</v>
      </c>
      <c r="C13" s="4">
        <v>14973</v>
      </c>
      <c r="D13" s="4" t="s">
        <v>28</v>
      </c>
      <c r="E13" s="6">
        <v>20</v>
      </c>
      <c r="F13" s="6"/>
      <c r="G13" s="6"/>
      <c r="H13" s="6"/>
      <c r="I13" s="6" t="s">
        <v>21</v>
      </c>
      <c r="J13" s="6" t="s">
        <v>21</v>
      </c>
      <c r="K13" s="6" t="s">
        <v>21</v>
      </c>
      <c r="L13" s="6" t="s">
        <v>21</v>
      </c>
      <c r="M13" s="7" t="s">
        <v>22</v>
      </c>
      <c r="N13" s="7" t="s">
        <v>22</v>
      </c>
      <c r="O13" s="7" t="s">
        <v>23</v>
      </c>
      <c r="P13" s="2" t="s">
        <v>24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</row>
    <row r="14" spans="1:25" x14ac:dyDescent="0.25">
      <c r="A14" s="4"/>
      <c r="B14" s="4">
        <v>6</v>
      </c>
      <c r="C14" s="4">
        <v>13730</v>
      </c>
      <c r="D14" s="4" t="s">
        <v>29</v>
      </c>
      <c r="E14" s="6">
        <v>95</v>
      </c>
      <c r="F14" s="6">
        <v>7</v>
      </c>
      <c r="G14" s="6">
        <v>6</v>
      </c>
      <c r="H14" s="6"/>
      <c r="I14" s="6"/>
      <c r="J14" s="6"/>
      <c r="K14" s="6"/>
      <c r="L14" s="6"/>
      <c r="M14" s="7">
        <f>CEILING( AVERAGE( R14,V14),1)</f>
        <v>4</v>
      </c>
      <c r="N14" s="7" t="s">
        <v>22</v>
      </c>
      <c r="O14" s="7" t="str">
        <f>IF(ISBLANK(E14),"-",IF(AND(ISBLANK(P14),Q14&gt;=65,Y14&gt;=8,S14&gt;=8,U14&gt;=65,W14&gt;=8),"Promociona",IF(AND(Q14&gt;=65,U14&gt;=65,Y14&gt;=6,OR(S14&gt;=6,T14&gt;=6),OR(W14&gt;=6,X14&gt;=6)),"Regular",IF(AND(ISBLANK(I14),Q14&gt;=65,R14&gt;=1,OR(S14&gt;=6,T14&gt;=6)),"--","Libre"))))</f>
        <v>--</v>
      </c>
      <c r="P14" s="2" t="s">
        <v>24</v>
      </c>
      <c r="Q14">
        <f>IFERROR(VALUE(E14),0)</f>
        <v>95</v>
      </c>
      <c r="R14">
        <f>IFERROR(VALUE(F14),0)</f>
        <v>7</v>
      </c>
      <c r="S14">
        <f>IFERROR(VALUE(G14),0)</f>
        <v>6</v>
      </c>
      <c r="T14">
        <f>IFERROR(VALUE(H14),0)</f>
        <v>0</v>
      </c>
      <c r="U14">
        <f>IFERROR(VALUE(I14),0)</f>
        <v>0</v>
      </c>
      <c r="V14">
        <f>IFERROR(VALUE(J14),0)</f>
        <v>0</v>
      </c>
      <c r="W14">
        <f>IFERROR(VALUE(K14),0)</f>
        <v>0</v>
      </c>
      <c r="X14">
        <f>IFERROR(VALUE(L14),0)</f>
        <v>0</v>
      </c>
      <c r="Y14">
        <f>IFERROR(VALUE(M14),0)</f>
        <v>4</v>
      </c>
    </row>
    <row r="15" spans="1:25" x14ac:dyDescent="0.25">
      <c r="A15" s="4"/>
      <c r="B15" s="4">
        <v>7</v>
      </c>
      <c r="C15" s="4">
        <v>14971</v>
      </c>
      <c r="D15" s="4" t="s">
        <v>30</v>
      </c>
      <c r="E15" s="6">
        <v>12</v>
      </c>
      <c r="F15" s="6"/>
      <c r="G15" s="6"/>
      <c r="H15" s="6"/>
      <c r="I15" s="6" t="s">
        <v>21</v>
      </c>
      <c r="J15" s="6" t="s">
        <v>21</v>
      </c>
      <c r="K15" s="6" t="s">
        <v>21</v>
      </c>
      <c r="L15" s="6" t="s">
        <v>21</v>
      </c>
      <c r="M15" s="7" t="s">
        <v>22</v>
      </c>
      <c r="N15" s="7" t="s">
        <v>22</v>
      </c>
      <c r="O15" s="7" t="s">
        <v>23</v>
      </c>
      <c r="P15" s="2" t="s">
        <v>24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</row>
    <row r="16" spans="1:25" x14ac:dyDescent="0.25">
      <c r="A16" s="4"/>
      <c r="B16" s="4">
        <v>8</v>
      </c>
      <c r="C16" s="4">
        <v>14983</v>
      </c>
      <c r="D16" s="4" t="s">
        <v>31</v>
      </c>
      <c r="E16" s="6">
        <v>90</v>
      </c>
      <c r="F16" s="6">
        <v>6</v>
      </c>
      <c r="G16" s="6">
        <v>6</v>
      </c>
      <c r="H16" s="6"/>
      <c r="I16" s="6"/>
      <c r="J16" s="6"/>
      <c r="K16" s="6"/>
      <c r="L16" s="6"/>
      <c r="M16" s="7">
        <f>CEILING( AVERAGE( R16,V16),1)</f>
        <v>3</v>
      </c>
      <c r="N16" s="7" t="s">
        <v>22</v>
      </c>
      <c r="O16" s="7" t="str">
        <f>IF(ISBLANK(E16),"-",IF(AND(ISBLANK(P16),Q16&gt;=65,Y16&gt;=8,S16&gt;=8,U16&gt;=65,W16&gt;=8),"Promociona",IF(AND(Q16&gt;=65,U16&gt;=65,Y16&gt;=6,OR(S16&gt;=6,T16&gt;=6),OR(W16&gt;=6,X16&gt;=6)),"Regular",IF(AND(ISBLANK(I16),Q16&gt;=65,R16&gt;=1,OR(S16&gt;=6,T16&gt;=6)),"--","Libre"))))</f>
        <v>--</v>
      </c>
      <c r="P16" s="2" t="s">
        <v>24</v>
      </c>
      <c r="Q16">
        <f>IFERROR(VALUE(E16),0)</f>
        <v>90</v>
      </c>
      <c r="R16">
        <f>IFERROR(VALUE(F16),0)</f>
        <v>6</v>
      </c>
      <c r="S16">
        <f>IFERROR(VALUE(G16),0)</f>
        <v>6</v>
      </c>
      <c r="T16">
        <f>IFERROR(VALUE(H16),0)</f>
        <v>0</v>
      </c>
      <c r="U16">
        <f>IFERROR(VALUE(I16),0)</f>
        <v>0</v>
      </c>
      <c r="V16">
        <f>IFERROR(VALUE(J16),0)</f>
        <v>0</v>
      </c>
      <c r="W16">
        <f>IFERROR(VALUE(K16),0)</f>
        <v>0</v>
      </c>
      <c r="X16">
        <f>IFERROR(VALUE(L16),0)</f>
        <v>0</v>
      </c>
      <c r="Y16">
        <f>IFERROR(VALUE(M16),0)</f>
        <v>3</v>
      </c>
    </row>
    <row r="17" spans="1:25" x14ac:dyDescent="0.25">
      <c r="A17" s="4"/>
      <c r="B17" s="4">
        <v>9</v>
      </c>
      <c r="C17" s="4">
        <v>14755</v>
      </c>
      <c r="D17" s="4" t="s">
        <v>32</v>
      </c>
      <c r="E17" s="6">
        <v>5</v>
      </c>
      <c r="F17" s="6"/>
      <c r="G17" s="6"/>
      <c r="H17" s="6"/>
      <c r="I17" s="6" t="s">
        <v>21</v>
      </c>
      <c r="J17" s="6" t="s">
        <v>21</v>
      </c>
      <c r="K17" s="6" t="s">
        <v>21</v>
      </c>
      <c r="L17" s="6" t="s">
        <v>21</v>
      </c>
      <c r="M17" s="7" t="s">
        <v>22</v>
      </c>
      <c r="N17" s="7" t="s">
        <v>22</v>
      </c>
      <c r="O17" s="7" t="s">
        <v>23</v>
      </c>
      <c r="P17" s="2" t="s">
        <v>24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</row>
    <row r="18" spans="1:25" x14ac:dyDescent="0.25">
      <c r="A18" s="4"/>
      <c r="B18" s="4">
        <v>10</v>
      </c>
      <c r="C18" s="4">
        <v>11063</v>
      </c>
      <c r="D18" s="4" t="s">
        <v>33</v>
      </c>
      <c r="E18" s="6">
        <v>85</v>
      </c>
      <c r="F18" s="6">
        <v>6</v>
      </c>
      <c r="G18" s="6">
        <v>6</v>
      </c>
      <c r="H18" s="6"/>
      <c r="I18" s="6"/>
      <c r="J18" s="6"/>
      <c r="K18" s="6"/>
      <c r="L18" s="6"/>
      <c r="M18" s="7">
        <f>CEILING( AVERAGE( R18,V18),1)</f>
        <v>3</v>
      </c>
      <c r="N18" s="7" t="s">
        <v>22</v>
      </c>
      <c r="O18" s="7" t="str">
        <f>IF(ISBLANK(E18),"-",IF(AND(ISBLANK(P18),Q18&gt;=65,Y18&gt;=8,S18&gt;=8,U18&gt;=65,W18&gt;=8),"Promociona",IF(AND(Q18&gt;=65,U18&gt;=65,Y18&gt;=6,OR(S18&gt;=6,T18&gt;=6),OR(W18&gt;=6,X18&gt;=6)),"Regular",IF(AND(ISBLANK(I18),Q18&gt;=65,R18&gt;=1,OR(S18&gt;=6,T18&gt;=6)),"--","Libre"))))</f>
        <v>--</v>
      </c>
      <c r="P18" s="2" t="s">
        <v>24</v>
      </c>
      <c r="Q18">
        <f>IFERROR(VALUE(E18),0)</f>
        <v>85</v>
      </c>
      <c r="R18">
        <f>IFERROR(VALUE(F18),0)</f>
        <v>6</v>
      </c>
      <c r="S18">
        <f>IFERROR(VALUE(G18),0)</f>
        <v>6</v>
      </c>
      <c r="T18">
        <f>IFERROR(VALUE(H18),0)</f>
        <v>0</v>
      </c>
      <c r="U18">
        <f>IFERROR(VALUE(I18),0)</f>
        <v>0</v>
      </c>
      <c r="V18">
        <f>IFERROR(VALUE(J18),0)</f>
        <v>0</v>
      </c>
      <c r="W18">
        <f>IFERROR(VALUE(K18),0)</f>
        <v>0</v>
      </c>
      <c r="X18">
        <f>IFERROR(VALUE(L18),0)</f>
        <v>0</v>
      </c>
      <c r="Y18">
        <f>IFERROR(VALUE(M18),0)</f>
        <v>3</v>
      </c>
    </row>
    <row r="19" spans="1:25" x14ac:dyDescent="0.25">
      <c r="A19" s="4"/>
      <c r="B19" s="4">
        <v>11</v>
      </c>
      <c r="C19" s="4">
        <v>14927</v>
      </c>
      <c r="D19" s="4" t="s">
        <v>34</v>
      </c>
      <c r="E19" s="6">
        <v>10</v>
      </c>
      <c r="F19" s="6"/>
      <c r="G19" s="6"/>
      <c r="H19" s="6"/>
      <c r="I19" s="6" t="s">
        <v>21</v>
      </c>
      <c r="J19" s="6" t="s">
        <v>21</v>
      </c>
      <c r="K19" s="6" t="s">
        <v>21</v>
      </c>
      <c r="L19" s="6" t="s">
        <v>21</v>
      </c>
      <c r="M19" s="7" t="s">
        <v>22</v>
      </c>
      <c r="N19" s="7" t="s">
        <v>22</v>
      </c>
      <c r="O19" s="7" t="s">
        <v>23</v>
      </c>
      <c r="P19" s="2" t="s">
        <v>24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</row>
    <row r="20" spans="1:25" x14ac:dyDescent="0.25">
      <c r="A20" s="4"/>
      <c r="B20" s="4">
        <v>12</v>
      </c>
      <c r="C20" s="4">
        <v>14974</v>
      </c>
      <c r="D20" s="4" t="s">
        <v>35</v>
      </c>
      <c r="E20" s="6">
        <v>15</v>
      </c>
      <c r="F20" s="6"/>
      <c r="G20" s="6"/>
      <c r="H20" s="6"/>
      <c r="I20" s="6" t="s">
        <v>21</v>
      </c>
      <c r="J20" s="6" t="s">
        <v>21</v>
      </c>
      <c r="K20" s="6" t="s">
        <v>21</v>
      </c>
      <c r="L20" s="6" t="s">
        <v>21</v>
      </c>
      <c r="M20" s="7" t="s">
        <v>22</v>
      </c>
      <c r="N20" s="7" t="s">
        <v>22</v>
      </c>
      <c r="O20" s="7" t="s">
        <v>23</v>
      </c>
      <c r="P20" s="2" t="s">
        <v>24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</row>
    <row r="21" spans="1:25" x14ac:dyDescent="0.25">
      <c r="A21" s="4"/>
      <c r="B21" s="4">
        <v>13</v>
      </c>
      <c r="C21" s="4">
        <v>14980</v>
      </c>
      <c r="D21" s="4" t="s">
        <v>36</v>
      </c>
      <c r="E21" s="6">
        <v>5</v>
      </c>
      <c r="F21" s="6"/>
      <c r="G21" s="6"/>
      <c r="H21" s="6"/>
      <c r="I21" s="6" t="s">
        <v>21</v>
      </c>
      <c r="J21" s="6" t="s">
        <v>21</v>
      </c>
      <c r="K21" s="6" t="s">
        <v>21</v>
      </c>
      <c r="L21" s="6" t="s">
        <v>21</v>
      </c>
      <c r="M21" s="7" t="s">
        <v>22</v>
      </c>
      <c r="N21" s="7" t="s">
        <v>22</v>
      </c>
      <c r="O21" s="7" t="s">
        <v>23</v>
      </c>
      <c r="P21" s="2" t="s">
        <v>24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</row>
    <row r="22" spans="1:25" x14ac:dyDescent="0.25">
      <c r="A22" s="4"/>
      <c r="B22" s="4">
        <v>14</v>
      </c>
      <c r="C22" s="4">
        <v>14972</v>
      </c>
      <c r="D22" s="4" t="s">
        <v>37</v>
      </c>
      <c r="E22" s="6">
        <v>10</v>
      </c>
      <c r="F22" s="6"/>
      <c r="G22" s="6"/>
      <c r="H22" s="6"/>
      <c r="I22" s="6" t="s">
        <v>21</v>
      </c>
      <c r="J22" s="6" t="s">
        <v>21</v>
      </c>
      <c r="K22" s="6" t="s">
        <v>21</v>
      </c>
      <c r="L22" s="6" t="s">
        <v>21</v>
      </c>
      <c r="M22" s="7" t="s">
        <v>22</v>
      </c>
      <c r="N22" s="7" t="s">
        <v>22</v>
      </c>
      <c r="O22" s="7" t="s">
        <v>23</v>
      </c>
      <c r="P22" s="2" t="s">
        <v>24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</row>
    <row r="23" spans="1:25" x14ac:dyDescent="0.25">
      <c r="A23" s="4"/>
      <c r="B23" s="4">
        <v>15</v>
      </c>
      <c r="C23" s="4">
        <v>14738</v>
      </c>
      <c r="D23" s="4" t="s">
        <v>38</v>
      </c>
      <c r="E23" s="6">
        <v>10</v>
      </c>
      <c r="F23" s="6"/>
      <c r="G23" s="6"/>
      <c r="H23" s="6"/>
      <c r="I23" s="6" t="s">
        <v>21</v>
      </c>
      <c r="J23" s="6" t="s">
        <v>21</v>
      </c>
      <c r="K23" s="6" t="s">
        <v>21</v>
      </c>
      <c r="L23" s="6" t="s">
        <v>21</v>
      </c>
      <c r="M23" s="7" t="s">
        <v>22</v>
      </c>
      <c r="N23" s="7" t="s">
        <v>22</v>
      </c>
      <c r="O23" s="7" t="s">
        <v>23</v>
      </c>
      <c r="P23" s="2" t="s">
        <v>24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</row>
    <row r="24" spans="1:25" x14ac:dyDescent="0.25">
      <c r="A24" s="4"/>
      <c r="B24" s="4">
        <v>16</v>
      </c>
      <c r="C24" s="4">
        <v>14977</v>
      </c>
      <c r="D24" s="4" t="s">
        <v>39</v>
      </c>
      <c r="E24" s="6">
        <v>25</v>
      </c>
      <c r="F24" s="6"/>
      <c r="G24" s="6"/>
      <c r="H24" s="6"/>
      <c r="I24" s="6" t="s">
        <v>21</v>
      </c>
      <c r="J24" s="6" t="s">
        <v>21</v>
      </c>
      <c r="K24" s="6" t="s">
        <v>21</v>
      </c>
      <c r="L24" s="6" t="s">
        <v>21</v>
      </c>
      <c r="M24" s="7" t="s">
        <v>22</v>
      </c>
      <c r="N24" s="7" t="s">
        <v>22</v>
      </c>
      <c r="O24" s="7" t="s">
        <v>23</v>
      </c>
      <c r="P24" s="2" t="s">
        <v>24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</row>
    <row r="25" spans="1:25" x14ac:dyDescent="0.25">
      <c r="A25" s="4"/>
      <c r="B25" s="4">
        <v>17</v>
      </c>
      <c r="C25" s="4">
        <v>14737</v>
      </c>
      <c r="D25" s="4" t="s">
        <v>40</v>
      </c>
      <c r="E25" s="6">
        <v>30</v>
      </c>
      <c r="F25" s="6"/>
      <c r="G25" s="6"/>
      <c r="H25" s="6"/>
      <c r="I25" s="6" t="s">
        <v>21</v>
      </c>
      <c r="J25" s="6" t="s">
        <v>21</v>
      </c>
      <c r="K25" s="6" t="s">
        <v>21</v>
      </c>
      <c r="L25" s="6" t="s">
        <v>21</v>
      </c>
      <c r="M25" s="7" t="s">
        <v>22</v>
      </c>
      <c r="N25" s="7" t="s">
        <v>22</v>
      </c>
      <c r="O25" s="7" t="s">
        <v>23</v>
      </c>
      <c r="P25" s="2" t="s">
        <v>24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</row>
    <row r="26" spans="1:25" x14ac:dyDescent="0.25">
      <c r="A26" s="4"/>
      <c r="B26" s="4">
        <v>18</v>
      </c>
      <c r="C26" s="4">
        <v>14742</v>
      </c>
      <c r="D26" s="4" t="s">
        <v>41</v>
      </c>
      <c r="E26" s="6">
        <v>10</v>
      </c>
      <c r="F26" s="6"/>
      <c r="G26" s="6"/>
      <c r="H26" s="6"/>
      <c r="I26" s="6" t="s">
        <v>21</v>
      </c>
      <c r="J26" s="6" t="s">
        <v>21</v>
      </c>
      <c r="K26" s="6" t="s">
        <v>21</v>
      </c>
      <c r="L26" s="6" t="s">
        <v>21</v>
      </c>
      <c r="M26" s="7" t="s">
        <v>22</v>
      </c>
      <c r="N26" s="7" t="s">
        <v>22</v>
      </c>
      <c r="O26" s="7" t="s">
        <v>23</v>
      </c>
      <c r="P26" s="2" t="s">
        <v>24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</row>
    <row r="27" spans="1:25" x14ac:dyDescent="0.25">
      <c r="A27" s="4"/>
      <c r="B27" s="4">
        <v>19</v>
      </c>
      <c r="C27" s="4">
        <v>14976</v>
      </c>
      <c r="D27" s="4" t="s">
        <v>42</v>
      </c>
      <c r="E27" s="6">
        <v>95</v>
      </c>
      <c r="F27" s="6">
        <v>7</v>
      </c>
      <c r="G27" s="6">
        <v>6</v>
      </c>
      <c r="H27" s="6"/>
      <c r="I27" s="6"/>
      <c r="J27" s="6"/>
      <c r="K27" s="6"/>
      <c r="L27" s="6"/>
      <c r="M27" s="7">
        <f>CEILING( AVERAGE( R27,V27),1)</f>
        <v>4</v>
      </c>
      <c r="N27" s="7" t="s">
        <v>22</v>
      </c>
      <c r="O27" s="7" t="str">
        <f>IF(ISBLANK(E27),"-",IF(AND(ISBLANK(P27),Q27&gt;=65,Y27&gt;=8,S27&gt;=8,U27&gt;=65,W27&gt;=8),"Promociona",IF(AND(Q27&gt;=65,U27&gt;=65,Y27&gt;=6,OR(S27&gt;=6,T27&gt;=6),OR(W27&gt;=6,X27&gt;=6)),"Regular",IF(AND(ISBLANK(I27),Q27&gt;=65,R27&gt;=1,OR(S27&gt;=6,T27&gt;=6)),"--","Libre"))))</f>
        <v>--</v>
      </c>
      <c r="P27" s="2" t="s">
        <v>24</v>
      </c>
      <c r="Q27">
        <f>IFERROR(VALUE(E27),0)</f>
        <v>95</v>
      </c>
      <c r="R27">
        <f>IFERROR(VALUE(F27),0)</f>
        <v>7</v>
      </c>
      <c r="S27">
        <f>IFERROR(VALUE(G27),0)</f>
        <v>6</v>
      </c>
      <c r="T27">
        <f>IFERROR(VALUE(H27),0)</f>
        <v>0</v>
      </c>
      <c r="U27">
        <f>IFERROR(VALUE(I27),0)</f>
        <v>0</v>
      </c>
      <c r="V27">
        <f>IFERROR(VALUE(J27),0)</f>
        <v>0</v>
      </c>
      <c r="W27">
        <f>IFERROR(VALUE(K27),0)</f>
        <v>0</v>
      </c>
      <c r="X27">
        <f>IFERROR(VALUE(L27),0)</f>
        <v>0</v>
      </c>
      <c r="Y27">
        <f>IFERROR(VALUE(M27),0)</f>
        <v>4</v>
      </c>
    </row>
    <row r="28" spans="1:25" x14ac:dyDescent="0.25">
      <c r="A28" s="4"/>
      <c r="B28" s="4">
        <v>20</v>
      </c>
      <c r="C28" s="4">
        <v>14741</v>
      </c>
      <c r="D28" s="4" t="s">
        <v>43</v>
      </c>
      <c r="E28" s="6">
        <v>90</v>
      </c>
      <c r="F28" s="6">
        <v>7</v>
      </c>
      <c r="G28" s="6">
        <v>6</v>
      </c>
      <c r="H28" s="6"/>
      <c r="I28" s="6"/>
      <c r="J28" s="6"/>
      <c r="K28" s="6"/>
      <c r="L28" s="6"/>
      <c r="M28" s="7">
        <f>CEILING( AVERAGE( R28,V28),1)</f>
        <v>4</v>
      </c>
      <c r="N28" s="7" t="s">
        <v>22</v>
      </c>
      <c r="O28" s="7" t="str">
        <f>IF(ISBLANK(E28),"-",IF(AND(ISBLANK(P28),Q28&gt;=65,Y28&gt;=8,S28&gt;=8,U28&gt;=65,W28&gt;=8),"Promociona",IF(AND(Q28&gt;=65,U28&gt;=65,Y28&gt;=6,OR(S28&gt;=6,T28&gt;=6),OR(W28&gt;=6,X28&gt;=6)),"Regular",IF(AND(ISBLANK(I28),Q28&gt;=65,R28&gt;=1,OR(S28&gt;=6,T28&gt;=6)),"--","Libre"))))</f>
        <v>--</v>
      </c>
      <c r="P28" s="2" t="s">
        <v>24</v>
      </c>
      <c r="Q28">
        <f>IFERROR(VALUE(E28),0)</f>
        <v>90</v>
      </c>
      <c r="R28">
        <f>IFERROR(VALUE(F28),0)</f>
        <v>7</v>
      </c>
      <c r="S28">
        <f>IFERROR(VALUE(G28),0)</f>
        <v>6</v>
      </c>
      <c r="T28">
        <f>IFERROR(VALUE(H28),0)</f>
        <v>0</v>
      </c>
      <c r="U28">
        <f>IFERROR(VALUE(I28),0)</f>
        <v>0</v>
      </c>
      <c r="V28">
        <f>IFERROR(VALUE(J28),0)</f>
        <v>0</v>
      </c>
      <c r="W28">
        <f>IFERROR(VALUE(K28),0)</f>
        <v>0</v>
      </c>
      <c r="X28">
        <f>IFERROR(VALUE(L28),0)</f>
        <v>0</v>
      </c>
      <c r="Y28">
        <f>IFERROR(VALUE(M28),0)</f>
        <v>4</v>
      </c>
    </row>
    <row r="29" spans="1:25" x14ac:dyDescent="0.25">
      <c r="A29" s="4"/>
      <c r="B29" s="4">
        <v>21</v>
      </c>
      <c r="C29" s="4">
        <v>14739</v>
      </c>
      <c r="D29" s="4" t="s">
        <v>44</v>
      </c>
      <c r="E29" s="6">
        <v>0</v>
      </c>
      <c r="F29" s="6"/>
      <c r="G29" s="6"/>
      <c r="H29" s="6"/>
      <c r="I29" s="6" t="s">
        <v>21</v>
      </c>
      <c r="J29" s="6" t="s">
        <v>21</v>
      </c>
      <c r="K29" s="6" t="s">
        <v>21</v>
      </c>
      <c r="L29" s="6" t="s">
        <v>21</v>
      </c>
      <c r="M29" s="7" t="s">
        <v>22</v>
      </c>
      <c r="N29" s="7" t="s">
        <v>22</v>
      </c>
      <c r="O29" s="7" t="s">
        <v>23</v>
      </c>
      <c r="P29" s="2" t="s">
        <v>24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</row>
    <row r="30" spans="1:25" x14ac:dyDescent="0.25">
      <c r="A30" s="4"/>
      <c r="B30" s="4">
        <v>22</v>
      </c>
      <c r="C30" s="4">
        <v>14979</v>
      </c>
      <c r="D30" s="4" t="s">
        <v>45</v>
      </c>
      <c r="E30" s="6">
        <v>0</v>
      </c>
      <c r="F30" s="6"/>
      <c r="G30" s="6"/>
      <c r="H30" s="6"/>
      <c r="I30" s="6" t="s">
        <v>21</v>
      </c>
      <c r="J30" s="6" t="s">
        <v>21</v>
      </c>
      <c r="K30" s="6" t="s">
        <v>21</v>
      </c>
      <c r="L30" s="6" t="s">
        <v>21</v>
      </c>
      <c r="M30" s="7" t="s">
        <v>22</v>
      </c>
      <c r="N30" s="7" t="s">
        <v>22</v>
      </c>
      <c r="O30" s="7" t="s">
        <v>23</v>
      </c>
      <c r="P30" s="2" t="s">
        <v>24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</row>
    <row r="31" spans="1:25" x14ac:dyDescent="0.25">
      <c r="A31" s="4"/>
      <c r="B31" s="4">
        <v>23</v>
      </c>
      <c r="C31" s="4">
        <v>12016</v>
      </c>
      <c r="D31" s="4" t="s">
        <v>46</v>
      </c>
      <c r="E31" s="6">
        <v>90</v>
      </c>
      <c r="F31" s="6">
        <v>6</v>
      </c>
      <c r="G31" s="6">
        <v>6</v>
      </c>
      <c r="H31" s="6"/>
      <c r="I31" s="6"/>
      <c r="J31" s="6"/>
      <c r="K31" s="6"/>
      <c r="L31" s="6"/>
      <c r="M31" s="7">
        <f>CEILING( AVERAGE( R31,V31),1)</f>
        <v>3</v>
      </c>
      <c r="N31" s="7" t="s">
        <v>22</v>
      </c>
      <c r="O31" s="7" t="str">
        <f>IF(ISBLANK(E31),"-",IF(AND(ISBLANK(P31),Q31&gt;=65,Y31&gt;=8,S31&gt;=8,U31&gt;=65,W31&gt;=8),"Promociona",IF(AND(Q31&gt;=65,U31&gt;=65,Y31&gt;=6,OR(S31&gt;=6,T31&gt;=6),OR(W31&gt;=6,X31&gt;=6)),"Regular",IF(AND(ISBLANK(I31),Q31&gt;=65,R31&gt;=1,OR(S31&gt;=6,T31&gt;=6)),"--","Libre"))))</f>
        <v>--</v>
      </c>
      <c r="P31" s="2" t="s">
        <v>24</v>
      </c>
      <c r="Q31">
        <f>IFERROR(VALUE(E31),0)</f>
        <v>90</v>
      </c>
      <c r="R31">
        <f>IFERROR(VALUE(F31),0)</f>
        <v>6</v>
      </c>
      <c r="S31">
        <f>IFERROR(VALUE(G31),0)</f>
        <v>6</v>
      </c>
      <c r="T31">
        <f>IFERROR(VALUE(H31),0)</f>
        <v>0</v>
      </c>
      <c r="U31">
        <f>IFERROR(VALUE(I31),0)</f>
        <v>0</v>
      </c>
      <c r="V31">
        <f>IFERROR(VALUE(J31),0)</f>
        <v>0</v>
      </c>
      <c r="W31">
        <f>IFERROR(VALUE(K31),0)</f>
        <v>0</v>
      </c>
      <c r="X31">
        <f>IFERROR(VALUE(L31),0)</f>
        <v>0</v>
      </c>
      <c r="Y31">
        <f>IFERROR(VALUE(M31),0)</f>
        <v>3</v>
      </c>
    </row>
    <row r="32" spans="1:25" x14ac:dyDescent="0.25">
      <c r="A32" s="4"/>
      <c r="B32" s="4">
        <v>24</v>
      </c>
      <c r="C32" s="4">
        <v>11138</v>
      </c>
      <c r="D32" s="4" t="s">
        <v>47</v>
      </c>
      <c r="E32" s="6">
        <v>90</v>
      </c>
      <c r="F32" s="6">
        <v>8</v>
      </c>
      <c r="G32" s="6">
        <v>10</v>
      </c>
      <c r="H32" s="6"/>
      <c r="I32" s="6"/>
      <c r="J32" s="6"/>
      <c r="K32" s="6"/>
      <c r="L32" s="6"/>
      <c r="M32" s="7">
        <f>CEILING( AVERAGE( R32,V32),1)</f>
        <v>4</v>
      </c>
      <c r="N32" s="7" t="s">
        <v>22</v>
      </c>
      <c r="O32" s="7" t="str">
        <f>IF(ISBLANK(E32),"-",IF(AND(ISBLANK(P32),Q32&gt;=65,Y32&gt;=8,S32&gt;=8,U32&gt;=65,W32&gt;=8),"Promociona",IF(AND(Q32&gt;=65,U32&gt;=65,Y32&gt;=6,OR(S32&gt;=6,T32&gt;=6),OR(W32&gt;=6,X32&gt;=6)),"Regular",IF(AND(ISBLANK(I32),Q32&gt;=65,R32&gt;=1,OR(S32&gt;=6,T32&gt;=6)),"--","Libre"))))</f>
        <v>--</v>
      </c>
      <c r="P32" s="2" t="s">
        <v>24</v>
      </c>
      <c r="Q32">
        <f>IFERROR(VALUE(E32),0)</f>
        <v>90</v>
      </c>
      <c r="R32">
        <f>IFERROR(VALUE(F32),0)</f>
        <v>8</v>
      </c>
      <c r="S32">
        <f>IFERROR(VALUE(G32),0)</f>
        <v>10</v>
      </c>
      <c r="T32">
        <f>IFERROR(VALUE(H32),0)</f>
        <v>0</v>
      </c>
      <c r="U32">
        <f>IFERROR(VALUE(I32),0)</f>
        <v>0</v>
      </c>
      <c r="V32">
        <f>IFERROR(VALUE(J32),0)</f>
        <v>0</v>
      </c>
      <c r="W32">
        <f>IFERROR(VALUE(K32),0)</f>
        <v>0</v>
      </c>
      <c r="X32">
        <f>IFERROR(VALUE(L32),0)</f>
        <v>0</v>
      </c>
      <c r="Y32">
        <f>IFERROR(VALUE(M32),0)</f>
        <v>4</v>
      </c>
    </row>
    <row r="33" spans="1:25" x14ac:dyDescent="0.25">
      <c r="A33" s="4"/>
      <c r="B33" s="4">
        <v>25</v>
      </c>
      <c r="C33" s="4">
        <v>14745</v>
      </c>
      <c r="D33" s="4" t="s">
        <v>48</v>
      </c>
      <c r="E33" s="6">
        <v>10</v>
      </c>
      <c r="F33" s="6"/>
      <c r="G33" s="6"/>
      <c r="H33" s="6"/>
      <c r="I33" s="6" t="s">
        <v>21</v>
      </c>
      <c r="J33" s="6" t="s">
        <v>21</v>
      </c>
      <c r="K33" s="6" t="s">
        <v>21</v>
      </c>
      <c r="L33" s="6" t="s">
        <v>21</v>
      </c>
      <c r="M33" s="7" t="s">
        <v>22</v>
      </c>
      <c r="N33" s="7" t="s">
        <v>22</v>
      </c>
      <c r="O33" s="7" t="s">
        <v>23</v>
      </c>
      <c r="P33" s="2" t="s">
        <v>24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</row>
    <row r="34" spans="1:25" x14ac:dyDescent="0.25">
      <c r="A34" s="4"/>
      <c r="B34" s="4">
        <v>26</v>
      </c>
      <c r="C34" s="4">
        <v>14981</v>
      </c>
      <c r="D34" s="4" t="s">
        <v>49</v>
      </c>
      <c r="E34" s="6">
        <v>15</v>
      </c>
      <c r="F34" s="6"/>
      <c r="G34" s="6"/>
      <c r="H34" s="6"/>
      <c r="I34" s="6" t="s">
        <v>21</v>
      </c>
      <c r="J34" s="6" t="s">
        <v>21</v>
      </c>
      <c r="K34" s="6" t="s">
        <v>21</v>
      </c>
      <c r="L34" s="6" t="s">
        <v>21</v>
      </c>
      <c r="M34" s="7" t="s">
        <v>22</v>
      </c>
      <c r="N34" s="7" t="s">
        <v>22</v>
      </c>
      <c r="O34" s="7" t="s">
        <v>23</v>
      </c>
      <c r="P34" s="2" t="s">
        <v>24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</row>
    <row r="35" spans="1:25" x14ac:dyDescent="0.25">
      <c r="A35" s="4"/>
      <c r="B35" s="4">
        <v>27</v>
      </c>
      <c r="C35" s="4">
        <v>14743</v>
      </c>
      <c r="D35" s="4" t="s">
        <v>50</v>
      </c>
      <c r="E35" s="6">
        <v>0</v>
      </c>
      <c r="F35" s="6"/>
      <c r="G35" s="6"/>
      <c r="H35" s="6"/>
      <c r="I35" s="6" t="s">
        <v>21</v>
      </c>
      <c r="J35" s="6" t="s">
        <v>21</v>
      </c>
      <c r="K35" s="6" t="s">
        <v>21</v>
      </c>
      <c r="L35" s="6" t="s">
        <v>21</v>
      </c>
      <c r="M35" s="7" t="s">
        <v>22</v>
      </c>
      <c r="N35" s="7" t="s">
        <v>22</v>
      </c>
      <c r="O35" s="7" t="s">
        <v>23</v>
      </c>
      <c r="P35" s="2" t="s">
        <v>24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</row>
    <row r="36" spans="1:25" x14ac:dyDescent="0.25">
      <c r="A36" s="4"/>
      <c r="B36" s="4">
        <v>28</v>
      </c>
      <c r="C36" s="4">
        <v>13895</v>
      </c>
      <c r="D36" s="4" t="s">
        <v>51</v>
      </c>
      <c r="E36" s="6">
        <v>10</v>
      </c>
      <c r="F36" s="6"/>
      <c r="G36" s="6"/>
      <c r="H36" s="6"/>
      <c r="I36" s="6" t="s">
        <v>21</v>
      </c>
      <c r="J36" s="6" t="s">
        <v>21</v>
      </c>
      <c r="K36" s="6" t="s">
        <v>21</v>
      </c>
      <c r="L36" s="6" t="s">
        <v>21</v>
      </c>
      <c r="M36" s="7" t="s">
        <v>22</v>
      </c>
      <c r="N36" s="7" t="s">
        <v>22</v>
      </c>
      <c r="O36" s="7" t="s">
        <v>23</v>
      </c>
      <c r="P36" s="2" t="s">
        <v>24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</row>
    <row r="37" spans="1:25" x14ac:dyDescent="0.25">
      <c r="A37" s="4"/>
      <c r="B37" s="4">
        <v>29</v>
      </c>
      <c r="C37" s="4">
        <v>14740</v>
      </c>
      <c r="D37" s="4" t="s">
        <v>52</v>
      </c>
      <c r="E37" s="6">
        <v>0</v>
      </c>
      <c r="F37" s="6"/>
      <c r="G37" s="6"/>
      <c r="H37" s="6"/>
      <c r="I37" s="6" t="s">
        <v>21</v>
      </c>
      <c r="J37" s="6" t="s">
        <v>21</v>
      </c>
      <c r="K37" s="6" t="s">
        <v>21</v>
      </c>
      <c r="L37" s="6" t="s">
        <v>21</v>
      </c>
      <c r="M37" s="7" t="s">
        <v>22</v>
      </c>
      <c r="N37" s="7" t="s">
        <v>22</v>
      </c>
      <c r="O37" s="7" t="s">
        <v>23</v>
      </c>
      <c r="P37" s="2" t="s">
        <v>24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</row>
    <row r="38" spans="1:25" x14ac:dyDescent="0.25">
      <c r="A38" s="4"/>
      <c r="B38" s="4">
        <v>30</v>
      </c>
      <c r="C38" s="4">
        <v>14978</v>
      </c>
      <c r="D38" s="4" t="s">
        <v>53</v>
      </c>
      <c r="E38" s="6">
        <v>100</v>
      </c>
      <c r="F38" s="6">
        <v>8</v>
      </c>
      <c r="G38" s="6">
        <v>10</v>
      </c>
      <c r="H38" s="6"/>
      <c r="I38" s="6"/>
      <c r="J38" s="6"/>
      <c r="K38" s="6"/>
      <c r="L38" s="6"/>
      <c r="M38" s="7">
        <f>CEILING( AVERAGE( R38,V38),1)</f>
        <v>4</v>
      </c>
      <c r="N38" s="7" t="s">
        <v>22</v>
      </c>
      <c r="O38" s="7" t="str">
        <f>IF(ISBLANK(E38),"-",IF(AND(ISBLANK(P38),Q38&gt;=65,Y38&gt;=8,S38&gt;=8,U38&gt;=65,W38&gt;=8),"Promociona",IF(AND(Q38&gt;=65,U38&gt;=65,Y38&gt;=6,OR(S38&gt;=6,T38&gt;=6),OR(W38&gt;=6,X38&gt;=6)),"Regular",IF(AND(ISBLANK(I38),Q38&gt;=65,R38&gt;=1,OR(S38&gt;=6,T38&gt;=6)),"--","Libre"))))</f>
        <v>--</v>
      </c>
      <c r="P38" s="2" t="s">
        <v>24</v>
      </c>
      <c r="Q38">
        <f>IFERROR(VALUE(E38),0)</f>
        <v>100</v>
      </c>
      <c r="R38">
        <f>IFERROR(VALUE(F38),0)</f>
        <v>8</v>
      </c>
      <c r="S38">
        <f>IFERROR(VALUE(G38),0)</f>
        <v>10</v>
      </c>
      <c r="T38">
        <f>IFERROR(VALUE(H38),0)</f>
        <v>0</v>
      </c>
      <c r="U38">
        <f>IFERROR(VALUE(I38),0)</f>
        <v>0</v>
      </c>
      <c r="V38">
        <f>IFERROR(VALUE(J38),0)</f>
        <v>0</v>
      </c>
      <c r="W38">
        <f>IFERROR(VALUE(K38),0)</f>
        <v>0</v>
      </c>
      <c r="X38">
        <f>IFERROR(VALUE(L38),0)</f>
        <v>0</v>
      </c>
      <c r="Y38">
        <f>IFERROR(VALUE(M38),0)</f>
        <v>4</v>
      </c>
    </row>
    <row r="39" spans="1:25" x14ac:dyDescent="0.25">
      <c r="A39" s="4"/>
      <c r="B39" s="4">
        <v>31</v>
      </c>
      <c r="C39" s="4">
        <v>14744</v>
      </c>
      <c r="D39" s="4" t="s">
        <v>54</v>
      </c>
      <c r="E39" s="6">
        <v>0</v>
      </c>
      <c r="F39" s="6"/>
      <c r="G39" s="6"/>
      <c r="H39" s="6"/>
      <c r="I39" s="6" t="s">
        <v>21</v>
      </c>
      <c r="J39" s="6" t="s">
        <v>21</v>
      </c>
      <c r="K39" s="6" t="s">
        <v>21</v>
      </c>
      <c r="L39" s="6" t="s">
        <v>21</v>
      </c>
      <c r="M39" s="7" t="s">
        <v>22</v>
      </c>
      <c r="N39" s="7" t="s">
        <v>22</v>
      </c>
      <c r="O39" s="7" t="s">
        <v>23</v>
      </c>
      <c r="P39" s="2" t="s">
        <v>24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</row>
    <row r="40" spans="1:25" x14ac:dyDescent="0.25">
      <c r="A40" s="4"/>
      <c r="B40" s="4">
        <v>32</v>
      </c>
      <c r="C40" s="4">
        <v>14747</v>
      </c>
      <c r="D40" s="4" t="s">
        <v>55</v>
      </c>
      <c r="E40" s="6">
        <v>90</v>
      </c>
      <c r="F40" s="6">
        <v>8</v>
      </c>
      <c r="G40" s="6">
        <v>10</v>
      </c>
      <c r="H40" s="6"/>
      <c r="I40" s="6"/>
      <c r="J40" s="6"/>
      <c r="K40" s="6"/>
      <c r="L40" s="6"/>
      <c r="M40" s="7">
        <f>CEILING( AVERAGE( R40,V40),1)</f>
        <v>4</v>
      </c>
      <c r="N40" s="7" t="s">
        <v>22</v>
      </c>
      <c r="O40" s="7" t="str">
        <f>IF(ISBLANK(E40),"-",IF(AND(ISBLANK(P40),Q40&gt;=65,Y40&gt;=8,S40&gt;=8,U40&gt;=65,W40&gt;=8),"Promociona",IF(AND(Q40&gt;=65,U40&gt;=65,Y40&gt;=6,OR(S40&gt;=6,T40&gt;=6),OR(W40&gt;=6,X40&gt;=6)),"Regular",IF(AND(ISBLANK(I40),Q40&gt;=65,R40&gt;=1,OR(S40&gt;=6,T40&gt;=6)),"--","Libre"))))</f>
        <v>--</v>
      </c>
      <c r="P40" s="2" t="s">
        <v>24</v>
      </c>
      <c r="Q40">
        <f>IFERROR(VALUE(E40),0)</f>
        <v>90</v>
      </c>
      <c r="R40">
        <f>IFERROR(VALUE(F40),0)</f>
        <v>8</v>
      </c>
      <c r="S40">
        <f>IFERROR(VALUE(G40),0)</f>
        <v>10</v>
      </c>
      <c r="T40">
        <f>IFERROR(VALUE(H40),0)</f>
        <v>0</v>
      </c>
      <c r="U40">
        <f>IFERROR(VALUE(I40),0)</f>
        <v>0</v>
      </c>
      <c r="V40">
        <f>IFERROR(VALUE(J40),0)</f>
        <v>0</v>
      </c>
      <c r="W40">
        <f>IFERROR(VALUE(K40),0)</f>
        <v>0</v>
      </c>
      <c r="X40">
        <f>IFERROR(VALUE(L40),0)</f>
        <v>0</v>
      </c>
      <c r="Y40">
        <f>IFERROR(VALUE(M40),0)</f>
        <v>4</v>
      </c>
    </row>
    <row r="41" spans="1:25" x14ac:dyDescent="0.25">
      <c r="A41" s="4"/>
      <c r="B41" s="4">
        <v>33</v>
      </c>
      <c r="C41" s="4">
        <v>14975</v>
      </c>
      <c r="D41" s="4" t="s">
        <v>56</v>
      </c>
      <c r="E41" s="6">
        <v>90</v>
      </c>
      <c r="F41" s="6">
        <v>6</v>
      </c>
      <c r="G41" s="6">
        <v>1</v>
      </c>
      <c r="H41" s="6">
        <v>1</v>
      </c>
      <c r="I41" s="6" t="s">
        <v>21</v>
      </c>
      <c r="J41" s="6" t="s">
        <v>21</v>
      </c>
      <c r="K41" s="6" t="s">
        <v>21</v>
      </c>
      <c r="L41" s="6" t="s">
        <v>21</v>
      </c>
      <c r="M41" s="7" t="s">
        <v>22</v>
      </c>
      <c r="N41" s="7" t="s">
        <v>22</v>
      </c>
      <c r="O41" s="7" t="s">
        <v>23</v>
      </c>
      <c r="P41" s="2" t="s">
        <v>24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</row>
    <row r="42" spans="1:25" x14ac:dyDescent="0.25">
      <c r="A42" s="4"/>
      <c r="B42" s="4">
        <v>34</v>
      </c>
      <c r="C42" s="4">
        <v>14736</v>
      </c>
      <c r="D42" s="4" t="s">
        <v>57</v>
      </c>
      <c r="E42" s="6">
        <v>0</v>
      </c>
      <c r="F42" s="6"/>
      <c r="G42" s="6"/>
      <c r="H42" s="6"/>
      <c r="I42" s="6" t="s">
        <v>21</v>
      </c>
      <c r="J42" s="6" t="s">
        <v>21</v>
      </c>
      <c r="K42" s="6" t="s">
        <v>21</v>
      </c>
      <c r="L42" s="6" t="s">
        <v>21</v>
      </c>
      <c r="M42" s="7" t="s">
        <v>22</v>
      </c>
      <c r="N42" s="7" t="s">
        <v>22</v>
      </c>
      <c r="O42" s="7" t="s">
        <v>23</v>
      </c>
      <c r="P42" s="2" t="s">
        <v>24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</row>
    <row r="44" spans="1:25" x14ac:dyDescent="0.25">
      <c r="A44" t="s">
        <v>58</v>
      </c>
    </row>
    <row r="45" spans="1:25" x14ac:dyDescent="0.25">
      <c r="A45" t="s">
        <v>59</v>
      </c>
    </row>
    <row r="46" spans="1:25" x14ac:dyDescent="0.25">
      <c r="A46" t="s">
        <v>60</v>
      </c>
    </row>
    <row r="47" spans="1:25" x14ac:dyDescent="0.25">
      <c r="A47" t="s">
        <v>61</v>
      </c>
    </row>
    <row r="49" spans="4:8" x14ac:dyDescent="0.25">
      <c r="D49" t="s">
        <v>62</v>
      </c>
    </row>
    <row r="50" spans="4:8" x14ac:dyDescent="0.25">
      <c r="D50" t="s">
        <v>63</v>
      </c>
      <c r="E50">
        <v>25</v>
      </c>
    </row>
    <row r="51" spans="4:8" x14ac:dyDescent="0.25">
      <c r="H51" t="s">
        <v>64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RO14_1r1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2024-10-31T22:29:39Z</dcterms:created>
  <dcterms:modified xsi:type="dcterms:W3CDTF">2024-10-31T22:29:39Z</dcterms:modified>
</cp:coreProperties>
</file>