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SO11_1r1" sheetId="1" r:id="rId1"/>
  </sheets>
  <calcPr calcId="145621"/>
</workbook>
</file>

<file path=xl/calcChain.xml><?xml version="1.0" encoding="utf-8"?>
<calcChain xmlns="http://schemas.openxmlformats.org/spreadsheetml/2006/main">
  <c r="Y62" i="1" l="1"/>
  <c r="Y56" i="1"/>
  <c r="Y55" i="1"/>
  <c r="Y50" i="1"/>
  <c r="Y49" i="1"/>
  <c r="Y46" i="1"/>
  <c r="Y45" i="1"/>
  <c r="Y44" i="1"/>
  <c r="Y43" i="1"/>
  <c r="Y41" i="1"/>
  <c r="Y37" i="1"/>
  <c r="Y36" i="1"/>
  <c r="Y35" i="1"/>
  <c r="Y34" i="1"/>
  <c r="Y33" i="1"/>
  <c r="Y31" i="1"/>
  <c r="Y30" i="1"/>
  <c r="Y27" i="1"/>
  <c r="Y26" i="1"/>
  <c r="Y14" i="1"/>
  <c r="Y13" i="1"/>
  <c r="Y12" i="1"/>
  <c r="Y11" i="1"/>
  <c r="Y10" i="1"/>
  <c r="Y9" i="1"/>
  <c r="X62" i="1"/>
  <c r="X56" i="1"/>
  <c r="X55" i="1"/>
  <c r="X50" i="1"/>
  <c r="X49" i="1"/>
  <c r="X46" i="1"/>
  <c r="X45" i="1"/>
  <c r="X44" i="1"/>
  <c r="X43" i="1"/>
  <c r="X41" i="1"/>
  <c r="X37" i="1"/>
  <c r="X36" i="1"/>
  <c r="X35" i="1"/>
  <c r="X34" i="1"/>
  <c r="X33" i="1"/>
  <c r="X31" i="1"/>
  <c r="X30" i="1"/>
  <c r="X27" i="1"/>
  <c r="X26" i="1"/>
  <c r="X14" i="1"/>
  <c r="X13" i="1"/>
  <c r="X12" i="1"/>
  <c r="X11" i="1"/>
  <c r="X10" i="1"/>
  <c r="X9" i="1"/>
  <c r="O9" i="1" s="1"/>
  <c r="W62" i="1"/>
  <c r="W56" i="1"/>
  <c r="W55" i="1"/>
  <c r="W50" i="1"/>
  <c r="W49" i="1"/>
  <c r="W46" i="1"/>
  <c r="W45" i="1"/>
  <c r="W44" i="1"/>
  <c r="W43" i="1"/>
  <c r="W41" i="1"/>
  <c r="W37" i="1"/>
  <c r="W36" i="1"/>
  <c r="W35" i="1"/>
  <c r="W34" i="1"/>
  <c r="W33" i="1"/>
  <c r="W31" i="1"/>
  <c r="W30" i="1"/>
  <c r="W27" i="1"/>
  <c r="W26" i="1"/>
  <c r="O26" i="1" s="1"/>
  <c r="W14" i="1"/>
  <c r="W13" i="1"/>
  <c r="W12" i="1"/>
  <c r="W11" i="1"/>
  <c r="W10" i="1"/>
  <c r="W9" i="1"/>
  <c r="V62" i="1"/>
  <c r="V56" i="1"/>
  <c r="V55" i="1"/>
  <c r="V50" i="1"/>
  <c r="V49" i="1"/>
  <c r="V46" i="1"/>
  <c r="V45" i="1"/>
  <c r="V44" i="1"/>
  <c r="V43" i="1"/>
  <c r="V41" i="1"/>
  <c r="V37" i="1"/>
  <c r="V36" i="1"/>
  <c r="V35" i="1"/>
  <c r="V34" i="1"/>
  <c r="V33" i="1"/>
  <c r="V31" i="1"/>
  <c r="V30" i="1"/>
  <c r="V27" i="1"/>
  <c r="V26" i="1"/>
  <c r="M26" i="1" s="1"/>
  <c r="V14" i="1"/>
  <c r="V13" i="1"/>
  <c r="V12" i="1"/>
  <c r="V11" i="1"/>
  <c r="V10" i="1"/>
  <c r="V9" i="1"/>
  <c r="U62" i="1"/>
  <c r="U56" i="1"/>
  <c r="U55" i="1"/>
  <c r="U50" i="1"/>
  <c r="U49" i="1"/>
  <c r="U46" i="1"/>
  <c r="U45" i="1"/>
  <c r="U44" i="1"/>
  <c r="U43" i="1"/>
  <c r="U41" i="1"/>
  <c r="U37" i="1"/>
  <c r="O37" i="1" s="1"/>
  <c r="U36" i="1"/>
  <c r="U35" i="1"/>
  <c r="O35" i="1" s="1"/>
  <c r="U34" i="1"/>
  <c r="U33" i="1"/>
  <c r="U31" i="1"/>
  <c r="U30" i="1"/>
  <c r="U27" i="1"/>
  <c r="U26" i="1"/>
  <c r="U14" i="1"/>
  <c r="U13" i="1"/>
  <c r="U12" i="1"/>
  <c r="U11" i="1"/>
  <c r="U10" i="1"/>
  <c r="U9" i="1"/>
  <c r="T62" i="1"/>
  <c r="T56" i="1"/>
  <c r="T55" i="1"/>
  <c r="T50" i="1"/>
  <c r="T49" i="1"/>
  <c r="T46" i="1"/>
  <c r="T45" i="1"/>
  <c r="T44" i="1"/>
  <c r="T43" i="1"/>
  <c r="T41" i="1"/>
  <c r="T37" i="1"/>
  <c r="T36" i="1"/>
  <c r="T35" i="1"/>
  <c r="T34" i="1"/>
  <c r="T33" i="1"/>
  <c r="T31" i="1"/>
  <c r="T30" i="1"/>
  <c r="T27" i="1"/>
  <c r="T26" i="1"/>
  <c r="T14" i="1"/>
  <c r="T13" i="1"/>
  <c r="T12" i="1"/>
  <c r="T11" i="1"/>
  <c r="T10" i="1"/>
  <c r="T9" i="1"/>
  <c r="S62" i="1"/>
  <c r="S56" i="1"/>
  <c r="S55" i="1"/>
  <c r="S50" i="1"/>
  <c r="S49" i="1"/>
  <c r="S46" i="1"/>
  <c r="S45" i="1"/>
  <c r="S44" i="1"/>
  <c r="S43" i="1"/>
  <c r="S41" i="1"/>
  <c r="S37" i="1"/>
  <c r="S36" i="1"/>
  <c r="S35" i="1"/>
  <c r="S34" i="1"/>
  <c r="S33" i="1"/>
  <c r="S31" i="1"/>
  <c r="S30" i="1"/>
  <c r="S27" i="1"/>
  <c r="S26" i="1"/>
  <c r="S14" i="1"/>
  <c r="S13" i="1"/>
  <c r="S12" i="1"/>
  <c r="S11" i="1"/>
  <c r="S10" i="1"/>
  <c r="S9" i="1"/>
  <c r="R62" i="1"/>
  <c r="R56" i="1"/>
  <c r="R55" i="1"/>
  <c r="R50" i="1"/>
  <c r="R49" i="1"/>
  <c r="R46" i="1"/>
  <c r="R45" i="1"/>
  <c r="R44" i="1"/>
  <c r="R43" i="1"/>
  <c r="R41" i="1"/>
  <c r="R37" i="1"/>
  <c r="R36" i="1"/>
  <c r="R35" i="1"/>
  <c r="R34" i="1"/>
  <c r="R33" i="1"/>
  <c r="R31" i="1"/>
  <c r="R30" i="1"/>
  <c r="R27" i="1"/>
  <c r="R26" i="1"/>
  <c r="R14" i="1"/>
  <c r="R13" i="1"/>
  <c r="R12" i="1"/>
  <c r="R11" i="1"/>
  <c r="R10" i="1"/>
  <c r="R9" i="1"/>
  <c r="Q62" i="1"/>
  <c r="Q56" i="1"/>
  <c r="Q55" i="1"/>
  <c r="Q50" i="1"/>
  <c r="Q49" i="1"/>
  <c r="Q46" i="1"/>
  <c r="Q45" i="1"/>
  <c r="Q44" i="1"/>
  <c r="Q43" i="1"/>
  <c r="Q41" i="1"/>
  <c r="Q37" i="1"/>
  <c r="Q36" i="1"/>
  <c r="Q35" i="1"/>
  <c r="Q34" i="1"/>
  <c r="Q33" i="1"/>
  <c r="Q31" i="1"/>
  <c r="Q30" i="1"/>
  <c r="Q27" i="1"/>
  <c r="Q26" i="1"/>
  <c r="Q14" i="1"/>
  <c r="Q13" i="1"/>
  <c r="Q12" i="1"/>
  <c r="Q11" i="1"/>
  <c r="Q10" i="1"/>
  <c r="Q9" i="1"/>
  <c r="O62" i="1"/>
  <c r="O56" i="1"/>
  <c r="O55" i="1"/>
  <c r="O50" i="1"/>
  <c r="O49" i="1"/>
  <c r="O46" i="1"/>
  <c r="O45" i="1"/>
  <c r="O44" i="1"/>
  <c r="O43" i="1"/>
  <c r="O41" i="1"/>
  <c r="O36" i="1"/>
  <c r="O34" i="1"/>
  <c r="O33" i="1"/>
  <c r="O31" i="1"/>
  <c r="O30" i="1"/>
  <c r="O27" i="1"/>
  <c r="O14" i="1"/>
  <c r="O13" i="1"/>
  <c r="O12" i="1"/>
  <c r="O11" i="1"/>
  <c r="O10" i="1"/>
  <c r="M62" i="1"/>
  <c r="M56" i="1"/>
  <c r="M55" i="1"/>
  <c r="M50" i="1"/>
  <c r="M49" i="1"/>
  <c r="M46" i="1"/>
  <c r="M45" i="1"/>
  <c r="M44" i="1"/>
  <c r="M43" i="1"/>
  <c r="M41" i="1"/>
  <c r="M37" i="1"/>
  <c r="M36" i="1"/>
  <c r="M35" i="1"/>
  <c r="M34" i="1"/>
  <c r="M33" i="1"/>
  <c r="M31" i="1"/>
  <c r="M30" i="1"/>
  <c r="M27" i="1"/>
  <c r="M14" i="1"/>
  <c r="M13" i="1"/>
  <c r="M12" i="1"/>
  <c r="M11" i="1"/>
  <c r="M10" i="1"/>
  <c r="M9" i="1"/>
</calcChain>
</file>

<file path=xl/sharedStrings.xml><?xml version="1.0" encoding="utf-8"?>
<sst xmlns="http://schemas.openxmlformats.org/spreadsheetml/2006/main" count="367" uniqueCount="90">
  <si>
    <t xml:space="preserve">       INFORME DE SITUACION ACADEMICA DE ALUMNOS</t>
  </si>
  <si>
    <t>Cursada N°: 8162</t>
  </si>
  <si>
    <t xml:space="preserve">Carrera:     TECNICO SUPERIOR EN DESARROLLO DE SOFTWARE        </t>
  </si>
  <si>
    <t>Ciclo: 1</t>
  </si>
  <si>
    <t xml:space="preserve">Espacio:     MATEMATICA SUPERIOR           </t>
  </si>
  <si>
    <t>(SO11)    1ro  1  Anual        2024</t>
  </si>
  <si>
    <t>Docente:      AQUINO, Betsabe Alexia Desirée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</si>
  <si>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</si>
  <si>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</si>
  <si>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</si>
  <si>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</si>
  <si>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</si>
  <si>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</si>
  <si>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</si>
  <si>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</si>
  <si>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</si>
  <si>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</si>
  <si>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</si>
  <si>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</si>
  <si>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</si>
  <si>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AGUERO MARTINEZ, Luis Miguel            </t>
  </si>
  <si>
    <t xml:space="preserve">  </t>
  </si>
  <si>
    <t xml:space="preserve">APARICIO, Mateo                         </t>
  </si>
  <si>
    <t xml:space="preserve">ARCE, Luis Carlos                       </t>
  </si>
  <si>
    <t xml:space="preserve">ARIAS, Gonzalo Ariel                    </t>
  </si>
  <si>
    <t xml:space="preserve">ARJONA, Ivan Robinson                   </t>
  </si>
  <si>
    <t xml:space="preserve">ASENCIO DELGADO, Mauricio Dylan         </t>
  </si>
  <si>
    <t xml:space="preserve">BALDERRAMA, Franco Dario                </t>
  </si>
  <si>
    <t>-</t>
  </si>
  <si>
    <t>Libre</t>
  </si>
  <si>
    <t>sin promoción, falta libreta</t>
  </si>
  <si>
    <t xml:space="preserve">BULACIO, Jonathan Camilo                </t>
  </si>
  <si>
    <t xml:space="preserve">CABEZAS, Nahir Del Milagro              </t>
  </si>
  <si>
    <t xml:space="preserve">CAPPARELLI, Oscar Fabrizzio             </t>
  </si>
  <si>
    <t xml:space="preserve">CHAILE, Angel Amadeo.                   </t>
  </si>
  <si>
    <t>A</t>
  </si>
  <si>
    <t xml:space="preserve">CORTEZ, Leonel Iván Bruno               </t>
  </si>
  <si>
    <t xml:space="preserve">CRUZ LEZCANO, Sebastian                 </t>
  </si>
  <si>
    <t xml:space="preserve">DORADO, Lucas Gabriel                   </t>
  </si>
  <si>
    <t xml:space="preserve">ESTRADA, Adriel Leonel                  </t>
  </si>
  <si>
    <t xml:space="preserve">FELIZ MATOS, Ana Maria                  </t>
  </si>
  <si>
    <t xml:space="preserve">FERNANDEZ ARROYO, Thomas                </t>
  </si>
  <si>
    <t xml:space="preserve">GALARZA, Erik Gabriel                   </t>
  </si>
  <si>
    <t xml:space="preserve">GALLARDO VILLEGAS, Marcos Agustin       </t>
  </si>
  <si>
    <t xml:space="preserve">GOMEZ, Daiana Agustina                  </t>
  </si>
  <si>
    <t xml:space="preserve">GONZALEZ, Franco Manuel                 </t>
  </si>
  <si>
    <t xml:space="preserve">GOVINO DEL JACQUES, Gastón              </t>
  </si>
  <si>
    <t xml:space="preserve">GUARDIA, Nazareno Rodrigo               </t>
  </si>
  <si>
    <t xml:space="preserve">HOMEZ, Marcos Leonel                    </t>
  </si>
  <si>
    <t xml:space="preserve">LEPE, Claudio Fernando                  </t>
  </si>
  <si>
    <t xml:space="preserve">LLANES, Manuel Tomás                    </t>
  </si>
  <si>
    <t xml:space="preserve">MANSILLA, Denis Gian                    </t>
  </si>
  <si>
    <t xml:space="preserve">MERELE MANZANEL, Braian Ulises.         </t>
  </si>
  <si>
    <t xml:space="preserve">MERETTA, Abril Victoria.                </t>
  </si>
  <si>
    <t xml:space="preserve">MIRANDA, Enzo Fabio                     </t>
  </si>
  <si>
    <t xml:space="preserve">MORALES, Fabrizio Tomás                 </t>
  </si>
  <si>
    <t xml:space="preserve">OJEDA, Thiago Daniel                    </t>
  </si>
  <si>
    <t xml:space="preserve">OLMEDO, Santiago Abraham                </t>
  </si>
  <si>
    <t xml:space="preserve">OYARZUN URIBE, Omar Deris               </t>
  </si>
  <si>
    <t xml:space="preserve">PAVON, Carlos Eduardo                   </t>
  </si>
  <si>
    <t xml:space="preserve">PAVÓN, Matias Ignacio.                  </t>
  </si>
  <si>
    <t xml:space="preserve">PEREZ, Paula Liliana                    </t>
  </si>
  <si>
    <t xml:space="preserve">QUIROGA, Francisco David                </t>
  </si>
  <si>
    <t xml:space="preserve">REYES, Pablo Gabriel                    </t>
  </si>
  <si>
    <t xml:space="preserve">RUIZ, Ian Sebastian                     </t>
  </si>
  <si>
    <t xml:space="preserve">RUIZ, Melanie Alejandra                 </t>
  </si>
  <si>
    <t xml:space="preserve">SANTILLAN, Denis Luca León.             </t>
  </si>
  <si>
    <t xml:space="preserve">SORIA, Juan Cruz                        </t>
  </si>
  <si>
    <t xml:space="preserve">SOTO ESPINOZA, Thomás Facundo           </t>
  </si>
  <si>
    <t xml:space="preserve">SPECHE, Mercedes Salomé                 </t>
  </si>
  <si>
    <t xml:space="preserve">TANUS, Maria Del Carmen                 </t>
  </si>
  <si>
    <t xml:space="preserve">TORRES VELÁSQUEZ, Diego Nicolás         </t>
  </si>
  <si>
    <t xml:space="preserve">TORRES, Esteban Elias                   </t>
  </si>
  <si>
    <t xml:space="preserve">VALLE, Nicolas Fabian                   </t>
  </si>
  <si>
    <t xml:space="preserve">VELASQUEZ VOGEL, Rocio Belen            </t>
  </si>
  <si>
    <t xml:space="preserve">VERDUN, Rodrigo Orlando                 </t>
  </si>
  <si>
    <t xml:space="preserve">VILLA, Kiara Betsabe.                   </t>
  </si>
  <si>
    <t xml:space="preserve">VIVEROS PALACIOS, David Misael          </t>
  </si>
  <si>
    <t xml:space="preserve">ZABALA MAGLIONE, Francisco José         </t>
  </si>
  <si>
    <t xml:space="preserve">ZALAZAR MONTIEL, Mariana Luz            </t>
  </si>
  <si>
    <t xml:space="preserve">ZERPA, Marianela Romina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</si>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</sst>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5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14761</v>
      </c>
      <c r="D9" s="4" t="s">
        <v>20</v>
      </c>
      <c r="E9" s="6">
        <v>88</v>
      </c>
      <c r="F9" s="6">
        <v>8</v>
      </c>
      <c r="G9" s="6">
        <v>3</v>
      </c>
      <c r="H9" s="6">
        <v>6</v>
      </c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Q9">
        <f>IFERROR(VALUE(E9),0)</f>
        <v>88</v>
      </c>
      <c r="R9">
        <f>IFERROR(VALUE(F9),0)</f>
        <v>8</v>
      </c>
      <c r="S9">
        <f>IFERROR(VALUE(G9),0)</f>
        <v>3</v>
      </c>
      <c r="T9">
        <f>IFERROR(VALUE(H9),0)</f>
        <v>6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14762</v>
      </c>
      <c r="D10" s="4" t="s">
        <v>22</v>
      </c>
      <c r="E10" s="6">
        <v>88</v>
      </c>
      <c r="F10" s="6">
        <v>6</v>
      </c>
      <c r="G10" s="6">
        <v>3</v>
      </c>
      <c r="H10" s="6">
        <v>6</v>
      </c>
      <c r="I10" s="6"/>
      <c r="J10" s="6"/>
      <c r="K10" s="6"/>
      <c r="L10" s="6"/>
      <c r="M10" s="7">
        <f>CEILING( AVERAGE( R10,V10),1)</f>
        <v>3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Q10">
        <f>IFERROR(VALUE(E10),0)</f>
        <v>88</v>
      </c>
      <c r="R10">
        <f>IFERROR(VALUE(F10),0)</f>
        <v>6</v>
      </c>
      <c r="S10">
        <f>IFERROR(VALUE(G10),0)</f>
        <v>3</v>
      </c>
      <c r="T10">
        <f>IFERROR(VALUE(H10),0)</f>
        <v>6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3</v>
      </c>
    </row>
    <row r="11" spans="1:25" x14ac:dyDescent="0.25">
      <c r="A11" s="4"/>
      <c r="B11" s="4">
        <v>3</v>
      </c>
      <c r="C11" s="4">
        <v>14609</v>
      </c>
      <c r="D11" s="4" t="s">
        <v>23</v>
      </c>
      <c r="E11" s="6">
        <v>100</v>
      </c>
      <c r="F11" s="6">
        <v>8</v>
      </c>
      <c r="G11" s="6">
        <v>6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Q11">
        <f>IFERROR(VALUE(E11),0)</f>
        <v>100</v>
      </c>
      <c r="R11">
        <f>IFERROR(VALUE(F11),0)</f>
        <v>8</v>
      </c>
      <c r="S11">
        <f>IFERROR(VALUE(G11),0)</f>
        <v>6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14677</v>
      </c>
      <c r="D12" s="4" t="s">
        <v>24</v>
      </c>
      <c r="E12" s="6">
        <v>94</v>
      </c>
      <c r="F12" s="6">
        <v>5</v>
      </c>
      <c r="G12" s="6">
        <v>3</v>
      </c>
      <c r="H12" s="6">
        <v>6</v>
      </c>
      <c r="I12" s="6"/>
      <c r="J12" s="6"/>
      <c r="K12" s="6"/>
      <c r="L12" s="6"/>
      <c r="M12" s="7">
        <f>CEILING( AVERAGE( R12,V12),1)</f>
        <v>3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Q12">
        <f>IFERROR(VALUE(E12),0)</f>
        <v>94</v>
      </c>
      <c r="R12">
        <f>IFERROR(VALUE(F12),0)</f>
        <v>5</v>
      </c>
      <c r="S12">
        <f>IFERROR(VALUE(G12),0)</f>
        <v>3</v>
      </c>
      <c r="T12">
        <f>IFERROR(VALUE(H12),0)</f>
        <v>6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3</v>
      </c>
    </row>
    <row r="13" spans="1:25" x14ac:dyDescent="0.25">
      <c r="A13" s="4"/>
      <c r="B13" s="4">
        <v>5</v>
      </c>
      <c r="C13" s="4">
        <v>9265</v>
      </c>
      <c r="D13" s="4" t="s">
        <v>25</v>
      </c>
      <c r="E13" s="6">
        <v>88</v>
      </c>
      <c r="F13" s="6">
        <v>5</v>
      </c>
      <c r="G13" s="6">
        <v>6</v>
      </c>
      <c r="H13" s="6"/>
      <c r="I13" s="6"/>
      <c r="J13" s="6"/>
      <c r="K13" s="6"/>
      <c r="L13" s="6"/>
      <c r="M13" s="7">
        <f>CEILING( AVERAGE( R13,V13),1)</f>
        <v>3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Q13">
        <f>IFERROR(VALUE(E13),0)</f>
        <v>88</v>
      </c>
      <c r="R13">
        <f>IFERROR(VALUE(F13),0)</f>
        <v>5</v>
      </c>
      <c r="S13">
        <f>IFERROR(VALUE(G13),0)</f>
        <v>6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3</v>
      </c>
    </row>
    <row r="14" spans="1:25" x14ac:dyDescent="0.25">
      <c r="A14" s="4"/>
      <c r="B14" s="4">
        <v>6</v>
      </c>
      <c r="C14" s="4">
        <v>14735</v>
      </c>
      <c r="D14" s="4" t="s">
        <v>26</v>
      </c>
      <c r="E14" s="6">
        <v>88</v>
      </c>
      <c r="F14" s="6">
        <v>3</v>
      </c>
      <c r="G14" s="6">
        <v>2</v>
      </c>
      <c r="H14" s="6">
        <v>6</v>
      </c>
      <c r="I14" s="6"/>
      <c r="J14" s="6"/>
      <c r="K14" s="6"/>
      <c r="L14" s="6"/>
      <c r="M14" s="7">
        <f>CEILING( AVERAGE( R14,V14),1)</f>
        <v>2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Q14">
        <f>IFERROR(VALUE(E14),0)</f>
        <v>88</v>
      </c>
      <c r="R14">
        <f>IFERROR(VALUE(F14),0)</f>
        <v>3</v>
      </c>
      <c r="S14">
        <f>IFERROR(VALUE(G14),0)</f>
        <v>2</v>
      </c>
      <c r="T14">
        <f>IFERROR(VALUE(H14),0)</f>
        <v>6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2</v>
      </c>
    </row>
    <row r="15" spans="1:25" x14ac:dyDescent="0.25">
      <c r="A15" s="4"/>
      <c r="B15" s="4">
        <v>7</v>
      </c>
      <c r="C15" s="4">
        <v>14663</v>
      </c>
      <c r="D15" s="4" t="s">
        <v>27</v>
      </c>
      <c r="E15" s="6">
        <v>0</v>
      </c>
      <c r="F15" s="6"/>
      <c r="G15" s="6"/>
      <c r="H15" s="6"/>
      <c r="I15" s="6" t="s">
        <v>28</v>
      </c>
      <c r="J15" s="6" t="s">
        <v>28</v>
      </c>
      <c r="K15" s="6" t="s">
        <v>28</v>
      </c>
      <c r="L15" s="6" t="s">
        <v>28</v>
      </c>
      <c r="M15" s="7" t="s">
        <v>21</v>
      </c>
      <c r="N15" s="7" t="s">
        <v>21</v>
      </c>
      <c r="O15" s="7" t="s">
        <v>29</v>
      </c>
      <c r="P15" s="2" t="s">
        <v>30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14662</v>
      </c>
      <c r="D16" s="4" t="s">
        <v>31</v>
      </c>
      <c r="E16" s="6">
        <v>0</v>
      </c>
      <c r="F16" s="6"/>
      <c r="G16" s="6"/>
      <c r="H16" s="6"/>
      <c r="I16" s="6" t="s">
        <v>28</v>
      </c>
      <c r="J16" s="6" t="s">
        <v>28</v>
      </c>
      <c r="K16" s="6" t="s">
        <v>28</v>
      </c>
      <c r="L16" s="6" t="s">
        <v>28</v>
      </c>
      <c r="M16" s="7" t="s">
        <v>21</v>
      </c>
      <c r="N16" s="7" t="s">
        <v>21</v>
      </c>
      <c r="O16" s="7" t="s">
        <v>29</v>
      </c>
      <c r="P16" s="2" t="s">
        <v>30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14582</v>
      </c>
      <c r="D17" s="4" t="s">
        <v>32</v>
      </c>
      <c r="E17" s="6">
        <v>0</v>
      </c>
      <c r="F17" s="6"/>
      <c r="G17" s="6"/>
      <c r="H17" s="6"/>
      <c r="I17" s="6" t="s">
        <v>28</v>
      </c>
      <c r="J17" s="6" t="s">
        <v>28</v>
      </c>
      <c r="K17" s="6" t="s">
        <v>28</v>
      </c>
      <c r="L17" s="6" t="s">
        <v>28</v>
      </c>
      <c r="M17" s="7" t="s">
        <v>21</v>
      </c>
      <c r="N17" s="7" t="s">
        <v>21</v>
      </c>
      <c r="O17" s="7" t="s">
        <v>29</v>
      </c>
      <c r="P17" s="2" t="s">
        <v>30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14588</v>
      </c>
      <c r="D18" s="4" t="s">
        <v>33</v>
      </c>
      <c r="E18" s="6">
        <v>72</v>
      </c>
      <c r="F18" s="6">
        <v>5</v>
      </c>
      <c r="G18" s="6">
        <v>2</v>
      </c>
      <c r="H18" s="6">
        <v>3</v>
      </c>
      <c r="I18" s="6" t="s">
        <v>28</v>
      </c>
      <c r="J18" s="6" t="s">
        <v>28</v>
      </c>
      <c r="K18" s="6" t="s">
        <v>28</v>
      </c>
      <c r="L18" s="6" t="s">
        <v>28</v>
      </c>
      <c r="M18" s="7" t="s">
        <v>21</v>
      </c>
      <c r="N18" s="7" t="s">
        <v>21</v>
      </c>
      <c r="O18" s="7" t="s">
        <v>29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14672</v>
      </c>
      <c r="D19" s="4" t="s">
        <v>34</v>
      </c>
      <c r="E19" s="6">
        <v>50</v>
      </c>
      <c r="F19" s="6">
        <v>7</v>
      </c>
      <c r="G19" s="6" t="s">
        <v>35</v>
      </c>
      <c r="H19" s="6" t="s">
        <v>35</v>
      </c>
      <c r="I19" s="6" t="s">
        <v>28</v>
      </c>
      <c r="J19" s="6" t="s">
        <v>28</v>
      </c>
      <c r="K19" s="6" t="s">
        <v>28</v>
      </c>
      <c r="L19" s="6" t="s">
        <v>28</v>
      </c>
      <c r="M19" s="7" t="s">
        <v>21</v>
      </c>
      <c r="N19" s="7" t="s">
        <v>21</v>
      </c>
      <c r="O19" s="7" t="s">
        <v>29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14594</v>
      </c>
      <c r="D20" s="4" t="s">
        <v>36</v>
      </c>
      <c r="E20" s="6">
        <v>83</v>
      </c>
      <c r="F20" s="6">
        <v>6</v>
      </c>
      <c r="G20" s="6">
        <v>1</v>
      </c>
      <c r="H20" s="6" t="s">
        <v>35</v>
      </c>
      <c r="I20" s="6" t="s">
        <v>28</v>
      </c>
      <c r="J20" s="6" t="s">
        <v>28</v>
      </c>
      <c r="K20" s="6" t="s">
        <v>28</v>
      </c>
      <c r="L20" s="6" t="s">
        <v>28</v>
      </c>
      <c r="M20" s="7" t="s">
        <v>21</v>
      </c>
      <c r="N20" s="7" t="s">
        <v>21</v>
      </c>
      <c r="O20" s="7" t="s">
        <v>29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14918</v>
      </c>
      <c r="D21" s="4" t="s">
        <v>37</v>
      </c>
      <c r="E21" s="6">
        <v>0</v>
      </c>
      <c r="F21" s="6"/>
      <c r="G21" s="6"/>
      <c r="H21" s="6"/>
      <c r="I21" s="6" t="s">
        <v>28</v>
      </c>
      <c r="J21" s="6" t="s">
        <v>28</v>
      </c>
      <c r="K21" s="6" t="s">
        <v>28</v>
      </c>
      <c r="L21" s="6" t="s">
        <v>28</v>
      </c>
      <c r="M21" s="7" t="s">
        <v>21</v>
      </c>
      <c r="N21" s="7" t="s">
        <v>21</v>
      </c>
      <c r="O21" s="7" t="s">
        <v>29</v>
      </c>
      <c r="P21" s="2" t="s">
        <v>30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14729</v>
      </c>
      <c r="D22" s="4" t="s">
        <v>38</v>
      </c>
      <c r="E22" s="6">
        <v>0</v>
      </c>
      <c r="F22" s="6"/>
      <c r="G22" s="6"/>
      <c r="H22" s="6"/>
      <c r="I22" s="6" t="s">
        <v>28</v>
      </c>
      <c r="J22" s="6" t="s">
        <v>28</v>
      </c>
      <c r="K22" s="6" t="s">
        <v>28</v>
      </c>
      <c r="L22" s="6" t="s">
        <v>28</v>
      </c>
      <c r="M22" s="7" t="s">
        <v>21</v>
      </c>
      <c r="N22" s="7" t="s">
        <v>21</v>
      </c>
      <c r="O22" s="7" t="s">
        <v>29</v>
      </c>
      <c r="P22" s="2" t="s">
        <v>30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14213</v>
      </c>
      <c r="D23" s="4" t="s">
        <v>39</v>
      </c>
      <c r="E23" s="6">
        <v>77</v>
      </c>
      <c r="F23" s="6">
        <v>6</v>
      </c>
      <c r="G23" s="6" t="s">
        <v>35</v>
      </c>
      <c r="H23" s="6" t="s">
        <v>35</v>
      </c>
      <c r="I23" s="6" t="s">
        <v>28</v>
      </c>
      <c r="J23" s="6" t="s">
        <v>28</v>
      </c>
      <c r="K23" s="6" t="s">
        <v>28</v>
      </c>
      <c r="L23" s="6" t="s">
        <v>28</v>
      </c>
      <c r="M23" s="7" t="s">
        <v>21</v>
      </c>
      <c r="N23" s="7" t="s">
        <v>21</v>
      </c>
      <c r="O23" s="7" t="s">
        <v>29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11865</v>
      </c>
      <c r="D24" s="4" t="s">
        <v>40</v>
      </c>
      <c r="E24" s="6">
        <v>88</v>
      </c>
      <c r="F24" s="6">
        <v>7</v>
      </c>
      <c r="G24" s="6" t="s">
        <v>35</v>
      </c>
      <c r="H24" s="6" t="s">
        <v>35</v>
      </c>
      <c r="I24" s="6" t="s">
        <v>28</v>
      </c>
      <c r="J24" s="6" t="s">
        <v>28</v>
      </c>
      <c r="K24" s="6" t="s">
        <v>28</v>
      </c>
      <c r="L24" s="6" t="s">
        <v>28</v>
      </c>
      <c r="M24" s="7" t="s">
        <v>21</v>
      </c>
      <c r="N24" s="7" t="s">
        <v>21</v>
      </c>
      <c r="O24" s="7" t="s">
        <v>29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14731</v>
      </c>
      <c r="D25" s="4" t="s">
        <v>41</v>
      </c>
      <c r="E25" s="6">
        <v>61</v>
      </c>
      <c r="F25" s="6">
        <v>10</v>
      </c>
      <c r="G25" s="6" t="s">
        <v>35</v>
      </c>
      <c r="H25" s="6" t="s">
        <v>35</v>
      </c>
      <c r="I25" s="6" t="s">
        <v>28</v>
      </c>
      <c r="J25" s="6" t="s">
        <v>28</v>
      </c>
      <c r="K25" s="6" t="s">
        <v>28</v>
      </c>
      <c r="L25" s="6" t="s">
        <v>28</v>
      </c>
      <c r="M25" s="7" t="s">
        <v>21</v>
      </c>
      <c r="N25" s="7" t="s">
        <v>21</v>
      </c>
      <c r="O25" s="7" t="s">
        <v>29</v>
      </c>
      <c r="P25" s="2" t="s">
        <v>30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14734</v>
      </c>
      <c r="D26" s="4" t="s">
        <v>42</v>
      </c>
      <c r="E26" s="6">
        <v>94</v>
      </c>
      <c r="F26" s="6">
        <v>10</v>
      </c>
      <c r="G26" s="6">
        <v>3</v>
      </c>
      <c r="H26" s="6">
        <v>6</v>
      </c>
      <c r="I26" s="6"/>
      <c r="J26" s="6"/>
      <c r="K26" s="6"/>
      <c r="L26" s="6"/>
      <c r="M26" s="7">
        <f>CEILING( AVERAGE( R26,V26),1)</f>
        <v>5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Q26">
        <f>IFERROR(VALUE(E26),0)</f>
        <v>94</v>
      </c>
      <c r="R26">
        <f>IFERROR(VALUE(F26),0)</f>
        <v>10</v>
      </c>
      <c r="S26">
        <f>IFERROR(VALUE(G26),0)</f>
        <v>3</v>
      </c>
      <c r="T26">
        <f>IFERROR(VALUE(H26),0)</f>
        <v>6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5</v>
      </c>
    </row>
    <row r="27" spans="1:25" x14ac:dyDescent="0.25">
      <c r="A27" s="4"/>
      <c r="B27" s="4">
        <v>19</v>
      </c>
      <c r="C27" s="4">
        <v>13710</v>
      </c>
      <c r="D27" s="4" t="s">
        <v>43</v>
      </c>
      <c r="E27" s="6">
        <v>66</v>
      </c>
      <c r="F27" s="6">
        <v>7</v>
      </c>
      <c r="G27" s="6">
        <v>5</v>
      </c>
      <c r="H27" s="6">
        <v>6</v>
      </c>
      <c r="I27" s="6"/>
      <c r="J27" s="6"/>
      <c r="K27" s="6"/>
      <c r="L27" s="6"/>
      <c r="M27" s="7">
        <f>CEILING( AVERAGE( R27,V27),1)</f>
        <v>4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Q27">
        <f>IFERROR(VALUE(E27),0)</f>
        <v>66</v>
      </c>
      <c r="R27">
        <f>IFERROR(VALUE(F27),0)</f>
        <v>7</v>
      </c>
      <c r="S27">
        <f>IFERROR(VALUE(G27),0)</f>
        <v>5</v>
      </c>
      <c r="T27">
        <f>IFERROR(VALUE(H27),0)</f>
        <v>6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4</v>
      </c>
    </row>
    <row r="28" spans="1:25" x14ac:dyDescent="0.25">
      <c r="A28" s="4"/>
      <c r="B28" s="4">
        <v>20</v>
      </c>
      <c r="C28" s="4">
        <v>14684</v>
      </c>
      <c r="D28" s="4" t="s">
        <v>44</v>
      </c>
      <c r="E28" s="6">
        <v>66</v>
      </c>
      <c r="F28" s="6">
        <v>6</v>
      </c>
      <c r="G28" s="6">
        <v>2</v>
      </c>
      <c r="H28" s="6" t="s">
        <v>35</v>
      </c>
      <c r="I28" s="6" t="s">
        <v>28</v>
      </c>
      <c r="J28" s="6" t="s">
        <v>28</v>
      </c>
      <c r="K28" s="6" t="s">
        <v>28</v>
      </c>
      <c r="L28" s="6" t="s">
        <v>28</v>
      </c>
      <c r="M28" s="7" t="s">
        <v>21</v>
      </c>
      <c r="N28" s="7" t="s">
        <v>21</v>
      </c>
      <c r="O28" s="7" t="s">
        <v>29</v>
      </c>
      <c r="P28" s="2" t="s">
        <v>30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12019</v>
      </c>
      <c r="D29" s="4" t="s">
        <v>45</v>
      </c>
      <c r="E29" s="6">
        <v>0</v>
      </c>
      <c r="F29" s="6"/>
      <c r="G29" s="6"/>
      <c r="H29" s="6"/>
      <c r="I29" s="6" t="s">
        <v>28</v>
      </c>
      <c r="J29" s="6" t="s">
        <v>28</v>
      </c>
      <c r="K29" s="6" t="s">
        <v>28</v>
      </c>
      <c r="L29" s="6" t="s">
        <v>28</v>
      </c>
      <c r="M29" s="7" t="s">
        <v>21</v>
      </c>
      <c r="N29" s="7" t="s">
        <v>21</v>
      </c>
      <c r="O29" s="7" t="s">
        <v>29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12139</v>
      </c>
      <c r="D30" s="4" t="s">
        <v>46</v>
      </c>
      <c r="E30" s="6">
        <v>88</v>
      </c>
      <c r="F30" s="6">
        <v>10</v>
      </c>
      <c r="G30" s="6">
        <v>9</v>
      </c>
      <c r="H30" s="6"/>
      <c r="I30" s="6"/>
      <c r="J30" s="6"/>
      <c r="K30" s="6"/>
      <c r="L30" s="6"/>
      <c r="M30" s="7">
        <f>CEILING( AVERAGE( R30,V30),1)</f>
        <v>5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Q30">
        <f>IFERROR(VALUE(E30),0)</f>
        <v>88</v>
      </c>
      <c r="R30">
        <f>IFERROR(VALUE(F30),0)</f>
        <v>10</v>
      </c>
      <c r="S30">
        <f>IFERROR(VALUE(G30),0)</f>
        <v>9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5</v>
      </c>
    </row>
    <row r="31" spans="1:25" x14ac:dyDescent="0.25">
      <c r="A31" s="4"/>
      <c r="B31" s="4">
        <v>23</v>
      </c>
      <c r="C31" s="4">
        <v>14732</v>
      </c>
      <c r="D31" s="4" t="s">
        <v>47</v>
      </c>
      <c r="E31" s="6">
        <v>94</v>
      </c>
      <c r="F31" s="6">
        <v>6</v>
      </c>
      <c r="G31" s="6">
        <v>3</v>
      </c>
      <c r="H31" s="6">
        <v>6</v>
      </c>
      <c r="I31" s="6"/>
      <c r="J31" s="6"/>
      <c r="K31" s="6"/>
      <c r="L31" s="6"/>
      <c r="M31" s="7">
        <f>CEILING( AVERAGE( R31,V31),1)</f>
        <v>3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Q31">
        <f>IFERROR(VALUE(E31),0)</f>
        <v>94</v>
      </c>
      <c r="R31">
        <f>IFERROR(VALUE(F31),0)</f>
        <v>6</v>
      </c>
      <c r="S31">
        <f>IFERROR(VALUE(G31),0)</f>
        <v>3</v>
      </c>
      <c r="T31">
        <f>IFERROR(VALUE(H31),0)</f>
        <v>6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3</v>
      </c>
    </row>
    <row r="32" spans="1:25" x14ac:dyDescent="0.25">
      <c r="A32" s="4"/>
      <c r="B32" s="4">
        <v>24</v>
      </c>
      <c r="C32" s="4">
        <v>14625</v>
      </c>
      <c r="D32" s="4" t="s">
        <v>48</v>
      </c>
      <c r="E32" s="6">
        <v>88</v>
      </c>
      <c r="F32" s="6">
        <v>6</v>
      </c>
      <c r="G32" s="6" t="s">
        <v>35</v>
      </c>
      <c r="H32" s="6" t="s">
        <v>35</v>
      </c>
      <c r="I32" s="6" t="s">
        <v>28</v>
      </c>
      <c r="J32" s="6" t="s">
        <v>28</v>
      </c>
      <c r="K32" s="6" t="s">
        <v>28</v>
      </c>
      <c r="L32" s="6" t="s">
        <v>28</v>
      </c>
      <c r="M32" s="7" t="s">
        <v>21</v>
      </c>
      <c r="N32" s="7" t="s">
        <v>21</v>
      </c>
      <c r="O32" s="7" t="s">
        <v>29</v>
      </c>
      <c r="P32" s="2" t="s">
        <v>30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14633</v>
      </c>
      <c r="D33" s="4" t="s">
        <v>49</v>
      </c>
      <c r="E33" s="6">
        <v>94</v>
      </c>
      <c r="F33" s="6">
        <v>6</v>
      </c>
      <c r="G33" s="6">
        <v>2</v>
      </c>
      <c r="H33" s="6">
        <v>6</v>
      </c>
      <c r="I33" s="6"/>
      <c r="J33" s="6"/>
      <c r="K33" s="6"/>
      <c r="L33" s="6"/>
      <c r="M33" s="7">
        <f>CEILING( AVERAGE( R33,V33),1)</f>
        <v>3</v>
      </c>
      <c r="N33" s="7" t="s">
        <v>21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--</v>
      </c>
      <c r="Q33">
        <f>IFERROR(VALUE(E33),0)</f>
        <v>94</v>
      </c>
      <c r="R33">
        <f>IFERROR(VALUE(F33),0)</f>
        <v>6</v>
      </c>
      <c r="S33">
        <f>IFERROR(VALUE(G33),0)</f>
        <v>2</v>
      </c>
      <c r="T33">
        <f>IFERROR(VALUE(H33),0)</f>
        <v>6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3</v>
      </c>
    </row>
    <row r="34" spans="1:25" x14ac:dyDescent="0.25">
      <c r="A34" s="4"/>
      <c r="B34" s="4">
        <v>26</v>
      </c>
      <c r="C34" s="4">
        <v>14627</v>
      </c>
      <c r="D34" s="4" t="s">
        <v>50</v>
      </c>
      <c r="E34" s="6">
        <v>77</v>
      </c>
      <c r="F34" s="6">
        <v>6</v>
      </c>
      <c r="G34" s="6">
        <v>4</v>
      </c>
      <c r="H34" s="6">
        <v>6</v>
      </c>
      <c r="I34" s="6"/>
      <c r="J34" s="6"/>
      <c r="K34" s="6"/>
      <c r="L34" s="6"/>
      <c r="M34" s="7">
        <f>CEILING( AVERAGE( R34,V34),1)</f>
        <v>3</v>
      </c>
      <c r="N34" s="7" t="s">
        <v>21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--</v>
      </c>
      <c r="P34" s="2" t="s">
        <v>30</v>
      </c>
      <c r="Q34">
        <f>IFERROR(VALUE(E34),0)</f>
        <v>77</v>
      </c>
      <c r="R34">
        <f>IFERROR(VALUE(F34),0)</f>
        <v>6</v>
      </c>
      <c r="S34">
        <f>IFERROR(VALUE(G34),0)</f>
        <v>4</v>
      </c>
      <c r="T34">
        <f>IFERROR(VALUE(H34),0)</f>
        <v>6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3</v>
      </c>
    </row>
    <row r="35" spans="1:25" x14ac:dyDescent="0.25">
      <c r="A35" s="4"/>
      <c r="B35" s="4">
        <v>27</v>
      </c>
      <c r="C35" s="4">
        <v>14676</v>
      </c>
      <c r="D35" s="4" t="s">
        <v>51</v>
      </c>
      <c r="E35" s="6">
        <v>100</v>
      </c>
      <c r="F35" s="6">
        <v>7</v>
      </c>
      <c r="G35" s="6">
        <v>4</v>
      </c>
      <c r="H35" s="6">
        <v>6</v>
      </c>
      <c r="I35" s="6"/>
      <c r="J35" s="6"/>
      <c r="K35" s="6"/>
      <c r="L35" s="6"/>
      <c r="M35" s="7">
        <f>CEILING( AVERAGE( R35,V35),1)</f>
        <v>4</v>
      </c>
      <c r="N35" s="7" t="s">
        <v>21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--</v>
      </c>
      <c r="Q35">
        <f>IFERROR(VALUE(E35),0)</f>
        <v>100</v>
      </c>
      <c r="R35">
        <f>IFERROR(VALUE(F35),0)</f>
        <v>7</v>
      </c>
      <c r="S35">
        <f>IFERROR(VALUE(G35),0)</f>
        <v>4</v>
      </c>
      <c r="T35">
        <f>IFERROR(VALUE(H35),0)</f>
        <v>6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4</v>
      </c>
    </row>
    <row r="36" spans="1:25" x14ac:dyDescent="0.25">
      <c r="A36" s="4"/>
      <c r="B36" s="4">
        <v>28</v>
      </c>
      <c r="C36" s="4">
        <v>14642</v>
      </c>
      <c r="D36" s="4" t="s">
        <v>52</v>
      </c>
      <c r="E36" s="6">
        <v>100</v>
      </c>
      <c r="F36" s="6">
        <v>10</v>
      </c>
      <c r="G36" s="6">
        <v>6</v>
      </c>
      <c r="H36" s="6"/>
      <c r="I36" s="6"/>
      <c r="J36" s="6"/>
      <c r="K36" s="6"/>
      <c r="L36" s="6"/>
      <c r="M36" s="7">
        <f>CEILING( AVERAGE( R36,V36),1)</f>
        <v>5</v>
      </c>
      <c r="N36" s="7" t="s">
        <v>21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--</v>
      </c>
      <c r="Q36">
        <f>IFERROR(VALUE(E36),0)</f>
        <v>100</v>
      </c>
      <c r="R36">
        <f>IFERROR(VALUE(F36),0)</f>
        <v>10</v>
      </c>
      <c r="S36">
        <f>IFERROR(VALUE(G36),0)</f>
        <v>6</v>
      </c>
      <c r="T36">
        <f>IFERROR(VALUE(H36),0)</f>
        <v>0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5</v>
      </c>
    </row>
    <row r="37" spans="1:25" x14ac:dyDescent="0.25">
      <c r="A37" s="4"/>
      <c r="B37" s="4">
        <v>29</v>
      </c>
      <c r="C37" s="4">
        <v>14696</v>
      </c>
      <c r="D37" s="4" t="s">
        <v>53</v>
      </c>
      <c r="E37" s="6">
        <v>88</v>
      </c>
      <c r="F37" s="6">
        <v>4</v>
      </c>
      <c r="G37" s="6">
        <v>6</v>
      </c>
      <c r="H37" s="6"/>
      <c r="I37" s="6"/>
      <c r="J37" s="6"/>
      <c r="K37" s="6"/>
      <c r="L37" s="6"/>
      <c r="M37" s="7">
        <f>CEILING( AVERAGE( R37,V37),1)</f>
        <v>2</v>
      </c>
      <c r="N37" s="7" t="s">
        <v>21</v>
      </c>
      <c r="O37" s="7" t="str">
        <f>IF(ISBLANK(E37),"-",IF(AND(ISBLANK(P37),Q37&gt;=65,Y37&gt;=8,S37&gt;=8,U37&gt;=65,W37&gt;=8),"Promociona",IF(AND(Q37&gt;=65,U37&gt;=65,Y37&gt;=6,OR(S37&gt;=6,T37&gt;=6),OR(W37&gt;=6,X37&gt;=6)),"Regular",IF(AND(ISBLANK(I37),Q37&gt;=65,R37&gt;=1,OR(S37&gt;=6,T37&gt;=6)),"--","Libre"))))</f>
        <v>--</v>
      </c>
      <c r="Q37">
        <f>IFERROR(VALUE(E37),0)</f>
        <v>88</v>
      </c>
      <c r="R37">
        <f>IFERROR(VALUE(F37),0)</f>
        <v>4</v>
      </c>
      <c r="S37">
        <f>IFERROR(VALUE(G37),0)</f>
        <v>6</v>
      </c>
      <c r="T37">
        <f>IFERROR(VALUE(H37),0)</f>
        <v>0</v>
      </c>
      <c r="U37">
        <f>IFERROR(VALUE(I37),0)</f>
        <v>0</v>
      </c>
      <c r="V37">
        <f>IFERROR(VALUE(J37),0)</f>
        <v>0</v>
      </c>
      <c r="W37">
        <f>IFERROR(VALUE(K37),0)</f>
        <v>0</v>
      </c>
      <c r="X37">
        <f>IFERROR(VALUE(L37),0)</f>
        <v>0</v>
      </c>
      <c r="Y37">
        <f>IFERROR(VALUE(M37),0)</f>
        <v>2</v>
      </c>
    </row>
    <row r="38" spans="1:25" x14ac:dyDescent="0.25">
      <c r="A38" s="4"/>
      <c r="B38" s="4">
        <v>30</v>
      </c>
      <c r="C38" s="4">
        <v>13341</v>
      </c>
      <c r="D38" s="4" t="s">
        <v>54</v>
      </c>
      <c r="E38" s="6">
        <v>77</v>
      </c>
      <c r="F38" s="6">
        <v>8</v>
      </c>
      <c r="G38" s="6">
        <v>2</v>
      </c>
      <c r="H38" s="6">
        <v>3</v>
      </c>
      <c r="I38" s="6" t="s">
        <v>28</v>
      </c>
      <c r="J38" s="6" t="s">
        <v>28</v>
      </c>
      <c r="K38" s="6" t="s">
        <v>28</v>
      </c>
      <c r="L38" s="6" t="s">
        <v>28</v>
      </c>
      <c r="M38" s="7" t="s">
        <v>21</v>
      </c>
      <c r="N38" s="7" t="s">
        <v>21</v>
      </c>
      <c r="O38" s="7" t="s">
        <v>29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14688</v>
      </c>
      <c r="D39" s="4" t="s">
        <v>55</v>
      </c>
      <c r="E39" s="6">
        <v>16</v>
      </c>
      <c r="F39" s="6">
        <v>6</v>
      </c>
      <c r="G39" s="6" t="s">
        <v>35</v>
      </c>
      <c r="H39" s="6" t="s">
        <v>35</v>
      </c>
      <c r="I39" s="6" t="s">
        <v>28</v>
      </c>
      <c r="J39" s="6" t="s">
        <v>28</v>
      </c>
      <c r="K39" s="6" t="s">
        <v>28</v>
      </c>
      <c r="L39" s="6" t="s">
        <v>28</v>
      </c>
      <c r="M39" s="7" t="s">
        <v>21</v>
      </c>
      <c r="N39" s="7" t="s">
        <v>21</v>
      </c>
      <c r="O39" s="7" t="s">
        <v>29</v>
      </c>
      <c r="P39" s="2" t="s">
        <v>30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 s="4"/>
      <c r="B40" s="4">
        <v>32</v>
      </c>
      <c r="C40" s="4">
        <v>14628</v>
      </c>
      <c r="D40" s="4" t="s">
        <v>56</v>
      </c>
      <c r="E40" s="6">
        <v>100</v>
      </c>
      <c r="F40" s="6">
        <v>5</v>
      </c>
      <c r="G40" s="6">
        <v>1</v>
      </c>
      <c r="H40" s="6">
        <v>2</v>
      </c>
      <c r="I40" s="6" t="s">
        <v>28</v>
      </c>
      <c r="J40" s="6" t="s">
        <v>28</v>
      </c>
      <c r="K40" s="6" t="s">
        <v>28</v>
      </c>
      <c r="L40" s="6" t="s">
        <v>28</v>
      </c>
      <c r="M40" s="7" t="s">
        <v>21</v>
      </c>
      <c r="N40" s="7" t="s">
        <v>21</v>
      </c>
      <c r="O40" s="7" t="s">
        <v>29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4"/>
      <c r="B41" s="4">
        <v>33</v>
      </c>
      <c r="C41" s="4">
        <v>12476</v>
      </c>
      <c r="D41" s="4" t="s">
        <v>57</v>
      </c>
      <c r="E41" s="6">
        <v>77</v>
      </c>
      <c r="F41" s="6">
        <v>8</v>
      </c>
      <c r="G41" s="6">
        <v>6</v>
      </c>
      <c r="H41" s="6"/>
      <c r="I41" s="6"/>
      <c r="J41" s="6"/>
      <c r="K41" s="6"/>
      <c r="L41" s="6"/>
      <c r="M41" s="7">
        <f>CEILING( AVERAGE( R41,V41),1)</f>
        <v>4</v>
      </c>
      <c r="N41" s="7" t="s">
        <v>21</v>
      </c>
      <c r="O41" s="7" t="str">
        <f>IF(ISBLANK(E41),"-",IF(AND(ISBLANK(P41),Q41&gt;=65,Y41&gt;=8,S41&gt;=8,U41&gt;=65,W41&gt;=8),"Promociona",IF(AND(Q41&gt;=65,U41&gt;=65,Y41&gt;=6,OR(S41&gt;=6,T41&gt;=6),OR(W41&gt;=6,X41&gt;=6)),"Regular",IF(AND(ISBLANK(I41),Q41&gt;=65,R41&gt;=1,OR(S41&gt;=6,T41&gt;=6)),"--","Libre"))))</f>
        <v>--</v>
      </c>
      <c r="Q41">
        <f>IFERROR(VALUE(E41),0)</f>
        <v>77</v>
      </c>
      <c r="R41">
        <f>IFERROR(VALUE(F41),0)</f>
        <v>8</v>
      </c>
      <c r="S41">
        <f>IFERROR(VALUE(G41),0)</f>
        <v>6</v>
      </c>
      <c r="T41">
        <f>IFERROR(VALUE(H41),0)</f>
        <v>0</v>
      </c>
      <c r="U41">
        <f>IFERROR(VALUE(I41),0)</f>
        <v>0</v>
      </c>
      <c r="V41">
        <f>IFERROR(VALUE(J41),0)</f>
        <v>0</v>
      </c>
      <c r="W41">
        <f>IFERROR(VALUE(K41),0)</f>
        <v>0</v>
      </c>
      <c r="X41">
        <f>IFERROR(VALUE(L41),0)</f>
        <v>0</v>
      </c>
      <c r="Y41">
        <f>IFERROR(VALUE(M41),0)</f>
        <v>4</v>
      </c>
    </row>
    <row r="42" spans="1:25" x14ac:dyDescent="0.25">
      <c r="A42" s="4"/>
      <c r="B42" s="4">
        <v>34</v>
      </c>
      <c r="C42" s="4">
        <v>14760</v>
      </c>
      <c r="D42" s="4" t="s">
        <v>58</v>
      </c>
      <c r="E42" s="6">
        <v>88</v>
      </c>
      <c r="F42" s="6">
        <v>8</v>
      </c>
      <c r="G42" s="6">
        <v>2</v>
      </c>
      <c r="H42" s="6" t="s">
        <v>35</v>
      </c>
      <c r="I42" s="6" t="s">
        <v>28</v>
      </c>
      <c r="J42" s="6" t="s">
        <v>28</v>
      </c>
      <c r="K42" s="6" t="s">
        <v>28</v>
      </c>
      <c r="L42" s="6" t="s">
        <v>28</v>
      </c>
      <c r="M42" s="7" t="s">
        <v>21</v>
      </c>
      <c r="N42" s="7" t="s">
        <v>21</v>
      </c>
      <c r="O42" s="7" t="s">
        <v>29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5">
      <c r="A43" s="4"/>
      <c r="B43" s="4">
        <v>35</v>
      </c>
      <c r="C43" s="4">
        <v>14645</v>
      </c>
      <c r="D43" s="4" t="s">
        <v>59</v>
      </c>
      <c r="E43" s="6">
        <v>66</v>
      </c>
      <c r="F43" s="6">
        <v>10</v>
      </c>
      <c r="G43" s="6">
        <v>2</v>
      </c>
      <c r="H43" s="6">
        <v>6</v>
      </c>
      <c r="I43" s="6"/>
      <c r="J43" s="6"/>
      <c r="K43" s="6"/>
      <c r="L43" s="6"/>
      <c r="M43" s="7">
        <f>CEILING( AVERAGE( R43,V43),1)</f>
        <v>5</v>
      </c>
      <c r="N43" s="7" t="s">
        <v>21</v>
      </c>
      <c r="O43" s="7" t="str">
        <f>IF(ISBLANK(E43),"-",IF(AND(ISBLANK(P43),Q43&gt;=65,Y43&gt;=8,S43&gt;=8,U43&gt;=65,W43&gt;=8),"Promociona",IF(AND(Q43&gt;=65,U43&gt;=65,Y43&gt;=6,OR(S43&gt;=6,T43&gt;=6),OR(W43&gt;=6,X43&gt;=6)),"Regular",IF(AND(ISBLANK(I43),Q43&gt;=65,R43&gt;=1,OR(S43&gt;=6,T43&gt;=6)),"--","Libre"))))</f>
        <v>--</v>
      </c>
      <c r="Q43">
        <f>IFERROR(VALUE(E43),0)</f>
        <v>66</v>
      </c>
      <c r="R43">
        <f>IFERROR(VALUE(F43),0)</f>
        <v>10</v>
      </c>
      <c r="S43">
        <f>IFERROR(VALUE(G43),0)</f>
        <v>2</v>
      </c>
      <c r="T43">
        <f>IFERROR(VALUE(H43),0)</f>
        <v>6</v>
      </c>
      <c r="U43">
        <f>IFERROR(VALUE(I43),0)</f>
        <v>0</v>
      </c>
      <c r="V43">
        <f>IFERROR(VALUE(J43),0)</f>
        <v>0</v>
      </c>
      <c r="W43">
        <f>IFERROR(VALUE(K43),0)</f>
        <v>0</v>
      </c>
      <c r="X43">
        <f>IFERROR(VALUE(L43),0)</f>
        <v>0</v>
      </c>
      <c r="Y43">
        <f>IFERROR(VALUE(M43),0)</f>
        <v>5</v>
      </c>
    </row>
    <row r="44" spans="1:25" x14ac:dyDescent="0.25">
      <c r="A44" s="4"/>
      <c r="B44" s="4">
        <v>36</v>
      </c>
      <c r="C44" s="4">
        <v>14659</v>
      </c>
      <c r="D44" s="4" t="s">
        <v>60</v>
      </c>
      <c r="E44" s="6">
        <v>100</v>
      </c>
      <c r="F44" s="6">
        <v>10</v>
      </c>
      <c r="G44" s="6">
        <v>8</v>
      </c>
      <c r="H44" s="6"/>
      <c r="I44" s="6"/>
      <c r="J44" s="6"/>
      <c r="K44" s="6"/>
      <c r="L44" s="6"/>
      <c r="M44" s="7">
        <f>CEILING( AVERAGE( R44,V44),1)</f>
        <v>5</v>
      </c>
      <c r="N44" s="7" t="s">
        <v>21</v>
      </c>
      <c r="O44" s="7" t="str">
        <f>IF(ISBLANK(E44),"-",IF(AND(ISBLANK(P44),Q44&gt;=65,Y44&gt;=8,S44&gt;=8,U44&gt;=65,W44&gt;=8),"Promociona",IF(AND(Q44&gt;=65,U44&gt;=65,Y44&gt;=6,OR(S44&gt;=6,T44&gt;=6),OR(W44&gt;=6,X44&gt;=6)),"Regular",IF(AND(ISBLANK(I44),Q44&gt;=65,R44&gt;=1,OR(S44&gt;=6,T44&gt;=6)),"--","Libre"))))</f>
        <v>--</v>
      </c>
      <c r="Q44">
        <f>IFERROR(VALUE(E44),0)</f>
        <v>100</v>
      </c>
      <c r="R44">
        <f>IFERROR(VALUE(F44),0)</f>
        <v>10</v>
      </c>
      <c r="S44">
        <f>IFERROR(VALUE(G44),0)</f>
        <v>8</v>
      </c>
      <c r="T44">
        <f>IFERROR(VALUE(H44),0)</f>
        <v>0</v>
      </c>
      <c r="U44">
        <f>IFERROR(VALUE(I44),0)</f>
        <v>0</v>
      </c>
      <c r="V44">
        <f>IFERROR(VALUE(J44),0)</f>
        <v>0</v>
      </c>
      <c r="W44">
        <f>IFERROR(VALUE(K44),0)</f>
        <v>0</v>
      </c>
      <c r="X44">
        <f>IFERROR(VALUE(L44),0)</f>
        <v>0</v>
      </c>
      <c r="Y44">
        <f>IFERROR(VALUE(M44),0)</f>
        <v>5</v>
      </c>
    </row>
    <row r="45" spans="1:25" x14ac:dyDescent="0.25">
      <c r="A45" s="4"/>
      <c r="B45" s="4">
        <v>37</v>
      </c>
      <c r="C45" s="4">
        <v>13930</v>
      </c>
      <c r="D45" s="4" t="s">
        <v>61</v>
      </c>
      <c r="E45" s="6">
        <v>88</v>
      </c>
      <c r="F45" s="6">
        <v>9</v>
      </c>
      <c r="G45" s="6">
        <v>2</v>
      </c>
      <c r="H45" s="6">
        <v>6</v>
      </c>
      <c r="I45" s="6"/>
      <c r="J45" s="6"/>
      <c r="K45" s="6"/>
      <c r="L45" s="6"/>
      <c r="M45" s="7">
        <f>CEILING( AVERAGE( R45,V45),1)</f>
        <v>5</v>
      </c>
      <c r="N45" s="7" t="s">
        <v>21</v>
      </c>
      <c r="O45" s="7" t="str">
        <f>IF(ISBLANK(E45),"-",IF(AND(ISBLANK(P45),Q45&gt;=65,Y45&gt;=8,S45&gt;=8,U45&gt;=65,W45&gt;=8),"Promociona",IF(AND(Q45&gt;=65,U45&gt;=65,Y45&gt;=6,OR(S45&gt;=6,T45&gt;=6),OR(W45&gt;=6,X45&gt;=6)),"Regular",IF(AND(ISBLANK(I45),Q45&gt;=65,R45&gt;=1,OR(S45&gt;=6,T45&gt;=6)),"--","Libre"))))</f>
        <v>--</v>
      </c>
      <c r="Q45">
        <f>IFERROR(VALUE(E45),0)</f>
        <v>88</v>
      </c>
      <c r="R45">
        <f>IFERROR(VALUE(F45),0)</f>
        <v>9</v>
      </c>
      <c r="S45">
        <f>IFERROR(VALUE(G45),0)</f>
        <v>2</v>
      </c>
      <c r="T45">
        <f>IFERROR(VALUE(H45),0)</f>
        <v>6</v>
      </c>
      <c r="U45">
        <f>IFERROR(VALUE(I45),0)</f>
        <v>0</v>
      </c>
      <c r="V45">
        <f>IFERROR(VALUE(J45),0)</f>
        <v>0</v>
      </c>
      <c r="W45">
        <f>IFERROR(VALUE(K45),0)</f>
        <v>0</v>
      </c>
      <c r="X45">
        <f>IFERROR(VALUE(L45),0)</f>
        <v>0</v>
      </c>
      <c r="Y45">
        <f>IFERROR(VALUE(M45),0)</f>
        <v>5</v>
      </c>
    </row>
    <row r="46" spans="1:25" x14ac:dyDescent="0.25">
      <c r="A46" s="4"/>
      <c r="B46" s="4">
        <v>38</v>
      </c>
      <c r="C46" s="4">
        <v>14694</v>
      </c>
      <c r="D46" s="4" t="s">
        <v>62</v>
      </c>
      <c r="E46" s="6">
        <v>100</v>
      </c>
      <c r="F46" s="6">
        <v>10</v>
      </c>
      <c r="G46" s="6">
        <v>6</v>
      </c>
      <c r="H46" s="6"/>
      <c r="I46" s="6"/>
      <c r="J46" s="6"/>
      <c r="K46" s="6"/>
      <c r="L46" s="6"/>
      <c r="M46" s="7">
        <f>CEILING( AVERAGE( R46,V46),1)</f>
        <v>5</v>
      </c>
      <c r="N46" s="7" t="s">
        <v>21</v>
      </c>
      <c r="O46" s="7" t="str">
        <f>IF(ISBLANK(E46),"-",IF(AND(ISBLANK(P46),Q46&gt;=65,Y46&gt;=8,S46&gt;=8,U46&gt;=65,W46&gt;=8),"Promociona",IF(AND(Q46&gt;=65,U46&gt;=65,Y46&gt;=6,OR(S46&gt;=6,T46&gt;=6),OR(W46&gt;=6,X46&gt;=6)),"Regular",IF(AND(ISBLANK(I46),Q46&gt;=65,R46&gt;=1,OR(S46&gt;=6,T46&gt;=6)),"--","Libre"))))</f>
        <v>--</v>
      </c>
      <c r="Q46">
        <f>IFERROR(VALUE(E46),0)</f>
        <v>100</v>
      </c>
      <c r="R46">
        <f>IFERROR(VALUE(F46),0)</f>
        <v>10</v>
      </c>
      <c r="S46">
        <f>IFERROR(VALUE(G46),0)</f>
        <v>6</v>
      </c>
      <c r="T46">
        <f>IFERROR(VALUE(H46),0)</f>
        <v>0</v>
      </c>
      <c r="U46">
        <f>IFERROR(VALUE(I46),0)</f>
        <v>0</v>
      </c>
      <c r="V46">
        <f>IFERROR(VALUE(J46),0)</f>
        <v>0</v>
      </c>
      <c r="W46">
        <f>IFERROR(VALUE(K46),0)</f>
        <v>0</v>
      </c>
      <c r="X46">
        <f>IFERROR(VALUE(L46),0)</f>
        <v>0</v>
      </c>
      <c r="Y46">
        <f>IFERROR(VALUE(M46),0)</f>
        <v>5</v>
      </c>
    </row>
    <row r="47" spans="1:25" x14ac:dyDescent="0.25">
      <c r="A47" s="4"/>
      <c r="B47" s="4">
        <v>39</v>
      </c>
      <c r="C47" s="4">
        <v>13128</v>
      </c>
      <c r="D47" s="4" t="s">
        <v>63</v>
      </c>
      <c r="E47" s="6">
        <v>0</v>
      </c>
      <c r="F47" s="6"/>
      <c r="G47" s="6"/>
      <c r="H47" s="6"/>
      <c r="I47" s="6" t="s">
        <v>28</v>
      </c>
      <c r="J47" s="6" t="s">
        <v>28</v>
      </c>
      <c r="K47" s="6" t="s">
        <v>28</v>
      </c>
      <c r="L47" s="6" t="s">
        <v>28</v>
      </c>
      <c r="M47" s="7" t="s">
        <v>21</v>
      </c>
      <c r="N47" s="7" t="s">
        <v>21</v>
      </c>
      <c r="O47" s="7" t="s">
        <v>29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</row>
    <row r="48" spans="1:25" x14ac:dyDescent="0.25">
      <c r="A48" s="4"/>
      <c r="B48" s="4">
        <v>40</v>
      </c>
      <c r="C48" s="4">
        <v>14621</v>
      </c>
      <c r="D48" s="4" t="s">
        <v>64</v>
      </c>
      <c r="E48" s="6">
        <v>83</v>
      </c>
      <c r="F48" s="6">
        <v>5</v>
      </c>
      <c r="G48" s="6">
        <v>2</v>
      </c>
      <c r="H48" s="6">
        <v>3</v>
      </c>
      <c r="I48" s="6" t="s">
        <v>28</v>
      </c>
      <c r="J48" s="6" t="s">
        <v>28</v>
      </c>
      <c r="K48" s="6" t="s">
        <v>28</v>
      </c>
      <c r="L48" s="6" t="s">
        <v>28</v>
      </c>
      <c r="M48" s="7" t="s">
        <v>21</v>
      </c>
      <c r="N48" s="7" t="s">
        <v>21</v>
      </c>
      <c r="O48" s="7" t="s">
        <v>29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</row>
    <row r="49" spans="1:25" x14ac:dyDescent="0.25">
      <c r="A49" s="4"/>
      <c r="B49" s="4">
        <v>41</v>
      </c>
      <c r="C49" s="4">
        <v>13905</v>
      </c>
      <c r="D49" s="4" t="s">
        <v>65</v>
      </c>
      <c r="E49" s="6">
        <v>88</v>
      </c>
      <c r="F49" s="6">
        <v>9</v>
      </c>
      <c r="G49" s="6">
        <v>7</v>
      </c>
      <c r="H49" s="6"/>
      <c r="I49" s="6"/>
      <c r="J49" s="6"/>
      <c r="K49" s="6"/>
      <c r="L49" s="6"/>
      <c r="M49" s="7">
        <f>CEILING( AVERAGE( R49,V49),1)</f>
        <v>5</v>
      </c>
      <c r="N49" s="7" t="s">
        <v>21</v>
      </c>
      <c r="O49" s="7" t="str">
        <f>IF(ISBLANK(E49),"-",IF(AND(ISBLANK(P49),Q49&gt;=65,Y49&gt;=8,S49&gt;=8,U49&gt;=65,W49&gt;=8),"Promociona",IF(AND(Q49&gt;=65,U49&gt;=65,Y49&gt;=6,OR(S49&gt;=6,T49&gt;=6),OR(W49&gt;=6,X49&gt;=6)),"Regular",IF(AND(ISBLANK(I49),Q49&gt;=65,R49&gt;=1,OR(S49&gt;=6,T49&gt;=6)),"--","Libre"))))</f>
        <v>--</v>
      </c>
      <c r="Q49">
        <f>IFERROR(VALUE(E49),0)</f>
        <v>88</v>
      </c>
      <c r="R49">
        <f>IFERROR(VALUE(F49),0)</f>
        <v>9</v>
      </c>
      <c r="S49">
        <f>IFERROR(VALUE(G49),0)</f>
        <v>7</v>
      </c>
      <c r="T49">
        <f>IFERROR(VALUE(H49),0)</f>
        <v>0</v>
      </c>
      <c r="U49">
        <f>IFERROR(VALUE(I49),0)</f>
        <v>0</v>
      </c>
      <c r="V49">
        <f>IFERROR(VALUE(J49),0)</f>
        <v>0</v>
      </c>
      <c r="W49">
        <f>IFERROR(VALUE(K49),0)</f>
        <v>0</v>
      </c>
      <c r="X49">
        <f>IFERROR(VALUE(L49),0)</f>
        <v>0</v>
      </c>
      <c r="Y49">
        <f>IFERROR(VALUE(M49),0)</f>
        <v>5</v>
      </c>
    </row>
    <row r="50" spans="1:25" x14ac:dyDescent="0.25">
      <c r="A50" s="4"/>
      <c r="B50" s="4">
        <v>42</v>
      </c>
      <c r="C50" s="4">
        <v>14698</v>
      </c>
      <c r="D50" s="4" t="s">
        <v>66</v>
      </c>
      <c r="E50" s="6">
        <v>100</v>
      </c>
      <c r="F50" s="6">
        <v>8</v>
      </c>
      <c r="G50" s="6">
        <v>4</v>
      </c>
      <c r="H50" s="6">
        <v>6</v>
      </c>
      <c r="I50" s="6"/>
      <c r="J50" s="6"/>
      <c r="K50" s="6"/>
      <c r="L50" s="6"/>
      <c r="M50" s="7">
        <f>CEILING( AVERAGE( R50,V50),1)</f>
        <v>4</v>
      </c>
      <c r="N50" s="7" t="s">
        <v>21</v>
      </c>
      <c r="O50" s="7" t="str">
        <f>IF(ISBLANK(E50),"-",IF(AND(ISBLANK(P50),Q50&gt;=65,Y50&gt;=8,S50&gt;=8,U50&gt;=65,W50&gt;=8),"Promociona",IF(AND(Q50&gt;=65,U50&gt;=65,Y50&gt;=6,OR(S50&gt;=6,T50&gt;=6),OR(W50&gt;=6,X50&gt;=6)),"Regular",IF(AND(ISBLANK(I50),Q50&gt;=65,R50&gt;=1,OR(S50&gt;=6,T50&gt;=6)),"--","Libre"))))</f>
        <v>--</v>
      </c>
      <c r="Q50">
        <f>IFERROR(VALUE(E50),0)</f>
        <v>100</v>
      </c>
      <c r="R50">
        <f>IFERROR(VALUE(F50),0)</f>
        <v>8</v>
      </c>
      <c r="S50">
        <f>IFERROR(VALUE(G50),0)</f>
        <v>4</v>
      </c>
      <c r="T50">
        <f>IFERROR(VALUE(H50),0)</f>
        <v>6</v>
      </c>
      <c r="U50">
        <f>IFERROR(VALUE(I50),0)</f>
        <v>0</v>
      </c>
      <c r="V50">
        <f>IFERROR(VALUE(J50),0)</f>
        <v>0</v>
      </c>
      <c r="W50">
        <f>IFERROR(VALUE(K50),0)</f>
        <v>0</v>
      </c>
      <c r="X50">
        <f>IFERROR(VALUE(L50),0)</f>
        <v>0</v>
      </c>
      <c r="Y50">
        <f>IFERROR(VALUE(M50),0)</f>
        <v>4</v>
      </c>
    </row>
    <row r="51" spans="1:25" x14ac:dyDescent="0.25">
      <c r="A51" s="4"/>
      <c r="B51" s="4">
        <v>43</v>
      </c>
      <c r="C51" s="4">
        <v>14651</v>
      </c>
      <c r="D51" s="4" t="s">
        <v>67</v>
      </c>
      <c r="E51" s="6">
        <v>0</v>
      </c>
      <c r="F51" s="6"/>
      <c r="G51" s="6"/>
      <c r="H51" s="6"/>
      <c r="I51" s="6" t="s">
        <v>28</v>
      </c>
      <c r="J51" s="6" t="s">
        <v>28</v>
      </c>
      <c r="K51" s="6" t="s">
        <v>28</v>
      </c>
      <c r="L51" s="6" t="s">
        <v>28</v>
      </c>
      <c r="M51" s="7" t="s">
        <v>21</v>
      </c>
      <c r="N51" s="7" t="s">
        <v>21</v>
      </c>
      <c r="O51" s="7" t="s">
        <v>29</v>
      </c>
      <c r="P51" s="2" t="s">
        <v>30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</row>
    <row r="52" spans="1:25" x14ac:dyDescent="0.25">
      <c r="A52" s="4"/>
      <c r="B52" s="4">
        <v>44</v>
      </c>
      <c r="C52" s="4">
        <v>14617</v>
      </c>
      <c r="D52" s="4" t="s">
        <v>68</v>
      </c>
      <c r="E52" s="6">
        <v>0</v>
      </c>
      <c r="F52" s="6"/>
      <c r="G52" s="6"/>
      <c r="H52" s="6"/>
      <c r="I52" s="6" t="s">
        <v>28</v>
      </c>
      <c r="J52" s="6" t="s">
        <v>28</v>
      </c>
      <c r="K52" s="6" t="s">
        <v>28</v>
      </c>
      <c r="L52" s="6" t="s">
        <v>28</v>
      </c>
      <c r="M52" s="7" t="s">
        <v>21</v>
      </c>
      <c r="N52" s="7" t="s">
        <v>21</v>
      </c>
      <c r="O52" s="7" t="s">
        <v>29</v>
      </c>
      <c r="P52" s="2" t="s">
        <v>30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</row>
    <row r="53" spans="1:25" x14ac:dyDescent="0.25">
      <c r="A53" s="4"/>
      <c r="B53" s="4">
        <v>45</v>
      </c>
      <c r="C53" s="4">
        <v>14630</v>
      </c>
      <c r="D53" s="4" t="s">
        <v>69</v>
      </c>
      <c r="E53" s="6">
        <v>0</v>
      </c>
      <c r="F53" s="6"/>
      <c r="G53" s="6"/>
      <c r="H53" s="6"/>
      <c r="I53" s="6" t="s">
        <v>28</v>
      </c>
      <c r="J53" s="6" t="s">
        <v>28</v>
      </c>
      <c r="K53" s="6" t="s">
        <v>28</v>
      </c>
      <c r="L53" s="6" t="s">
        <v>28</v>
      </c>
      <c r="M53" s="7" t="s">
        <v>21</v>
      </c>
      <c r="N53" s="7" t="s">
        <v>21</v>
      </c>
      <c r="O53" s="7" t="s">
        <v>29</v>
      </c>
      <c r="P53" s="2" t="s">
        <v>30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</row>
    <row r="54" spans="1:25" x14ac:dyDescent="0.25">
      <c r="A54" s="4"/>
      <c r="B54" s="4">
        <v>46</v>
      </c>
      <c r="C54" s="4">
        <v>14230</v>
      </c>
      <c r="D54" s="4" t="s">
        <v>70</v>
      </c>
      <c r="E54" s="6">
        <v>0</v>
      </c>
      <c r="F54" s="6"/>
      <c r="G54" s="6"/>
      <c r="H54" s="6"/>
      <c r="I54" s="6" t="s">
        <v>28</v>
      </c>
      <c r="J54" s="6" t="s">
        <v>28</v>
      </c>
      <c r="K54" s="6" t="s">
        <v>28</v>
      </c>
      <c r="L54" s="6" t="s">
        <v>28</v>
      </c>
      <c r="M54" s="7" t="s">
        <v>21</v>
      </c>
      <c r="N54" s="7" t="s">
        <v>21</v>
      </c>
      <c r="O54" s="7" t="s">
        <v>29</v>
      </c>
      <c r="P54" s="2" t="s">
        <v>30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</row>
    <row r="55" spans="1:25" x14ac:dyDescent="0.25">
      <c r="A55" s="4"/>
      <c r="B55" s="4">
        <v>47</v>
      </c>
      <c r="C55" s="4">
        <v>14638</v>
      </c>
      <c r="D55" s="4" t="s">
        <v>71</v>
      </c>
      <c r="E55" s="6">
        <v>94</v>
      </c>
      <c r="F55" s="6">
        <v>10</v>
      </c>
      <c r="G55" s="6">
        <v>9</v>
      </c>
      <c r="H55" s="6"/>
      <c r="I55" s="6"/>
      <c r="J55" s="6"/>
      <c r="K55" s="6"/>
      <c r="L55" s="6"/>
      <c r="M55" s="7">
        <f>CEILING( AVERAGE( R55,V55),1)</f>
        <v>5</v>
      </c>
      <c r="N55" s="7" t="s">
        <v>21</v>
      </c>
      <c r="O55" s="7" t="str">
        <f>IF(ISBLANK(E55),"-",IF(AND(ISBLANK(P55),Q55&gt;=65,Y55&gt;=8,S55&gt;=8,U55&gt;=65,W55&gt;=8),"Promociona",IF(AND(Q55&gt;=65,U55&gt;=65,Y55&gt;=6,OR(S55&gt;=6,T55&gt;=6),OR(W55&gt;=6,X55&gt;=6)),"Regular",IF(AND(ISBLANK(I55),Q55&gt;=65,R55&gt;=1,OR(S55&gt;=6,T55&gt;=6)),"--","Libre"))))</f>
        <v>--</v>
      </c>
      <c r="Q55">
        <f>IFERROR(VALUE(E55),0)</f>
        <v>94</v>
      </c>
      <c r="R55">
        <f>IFERROR(VALUE(F55),0)</f>
        <v>10</v>
      </c>
      <c r="S55">
        <f>IFERROR(VALUE(G55),0)</f>
        <v>9</v>
      </c>
      <c r="T55">
        <f>IFERROR(VALUE(H55),0)</f>
        <v>0</v>
      </c>
      <c r="U55">
        <f>IFERROR(VALUE(I55),0)</f>
        <v>0</v>
      </c>
      <c r="V55">
        <f>IFERROR(VALUE(J55),0)</f>
        <v>0</v>
      </c>
      <c r="W55">
        <f>IFERROR(VALUE(K55),0)</f>
        <v>0</v>
      </c>
      <c r="X55">
        <f>IFERROR(VALUE(L55),0)</f>
        <v>0</v>
      </c>
      <c r="Y55">
        <f>IFERROR(VALUE(M55),0)</f>
        <v>5</v>
      </c>
    </row>
    <row r="56" spans="1:25" x14ac:dyDescent="0.25">
      <c r="A56" s="4"/>
      <c r="B56" s="4">
        <v>48</v>
      </c>
      <c r="C56" s="4">
        <v>13223</v>
      </c>
      <c r="D56" s="4" t="s">
        <v>72</v>
      </c>
      <c r="E56" s="6">
        <v>77</v>
      </c>
      <c r="F56" s="6">
        <v>6</v>
      </c>
      <c r="G56" s="6">
        <v>3</v>
      </c>
      <c r="H56" s="6">
        <v>6</v>
      </c>
      <c r="I56" s="6"/>
      <c r="J56" s="6"/>
      <c r="K56" s="6"/>
      <c r="L56" s="6"/>
      <c r="M56" s="7">
        <f>CEILING( AVERAGE( R56,V56),1)</f>
        <v>3</v>
      </c>
      <c r="N56" s="7" t="s">
        <v>21</v>
      </c>
      <c r="O56" s="7" t="str">
        <f>IF(ISBLANK(E56),"-",IF(AND(ISBLANK(P56),Q56&gt;=65,Y56&gt;=8,S56&gt;=8,U56&gt;=65,W56&gt;=8),"Promociona",IF(AND(Q56&gt;=65,U56&gt;=65,Y56&gt;=6,OR(S56&gt;=6,T56&gt;=6),OR(W56&gt;=6,X56&gt;=6)),"Regular",IF(AND(ISBLANK(I56),Q56&gt;=65,R56&gt;=1,OR(S56&gt;=6,T56&gt;=6)),"--","Libre"))))</f>
        <v>--</v>
      </c>
      <c r="Q56">
        <f>IFERROR(VALUE(E56),0)</f>
        <v>77</v>
      </c>
      <c r="R56">
        <f>IFERROR(VALUE(F56),0)</f>
        <v>6</v>
      </c>
      <c r="S56">
        <f>IFERROR(VALUE(G56),0)</f>
        <v>3</v>
      </c>
      <c r="T56">
        <f>IFERROR(VALUE(H56),0)</f>
        <v>6</v>
      </c>
      <c r="U56">
        <f>IFERROR(VALUE(I56),0)</f>
        <v>0</v>
      </c>
      <c r="V56">
        <f>IFERROR(VALUE(J56),0)</f>
        <v>0</v>
      </c>
      <c r="W56">
        <f>IFERROR(VALUE(K56),0)</f>
        <v>0</v>
      </c>
      <c r="X56">
        <f>IFERROR(VALUE(L56),0)</f>
        <v>0</v>
      </c>
      <c r="Y56">
        <f>IFERROR(VALUE(M56),0)</f>
        <v>3</v>
      </c>
    </row>
    <row r="57" spans="1:25" x14ac:dyDescent="0.25">
      <c r="A57" s="4"/>
      <c r="B57" s="4">
        <v>49</v>
      </c>
      <c r="C57" s="4">
        <v>13925</v>
      </c>
      <c r="D57" s="4" t="s">
        <v>73</v>
      </c>
      <c r="E57" s="6">
        <v>0</v>
      </c>
      <c r="F57" s="6"/>
      <c r="G57" s="6"/>
      <c r="H57" s="6"/>
      <c r="I57" s="6" t="s">
        <v>28</v>
      </c>
      <c r="J57" s="6" t="s">
        <v>28</v>
      </c>
      <c r="K57" s="6" t="s">
        <v>28</v>
      </c>
      <c r="L57" s="6" t="s">
        <v>28</v>
      </c>
      <c r="M57" s="7" t="s">
        <v>21</v>
      </c>
      <c r="N57" s="7" t="s">
        <v>21</v>
      </c>
      <c r="O57" s="7" t="s">
        <v>29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</row>
    <row r="58" spans="1:25" x14ac:dyDescent="0.25">
      <c r="A58" s="4"/>
      <c r="B58" s="4">
        <v>50</v>
      </c>
      <c r="C58" s="4">
        <v>12929</v>
      </c>
      <c r="D58" s="4" t="s">
        <v>74</v>
      </c>
      <c r="E58" s="6">
        <v>66</v>
      </c>
      <c r="F58" s="6">
        <v>6</v>
      </c>
      <c r="G58" s="6">
        <v>1</v>
      </c>
      <c r="H58" s="6" t="s">
        <v>35</v>
      </c>
      <c r="I58" s="6" t="s">
        <v>28</v>
      </c>
      <c r="J58" s="6" t="s">
        <v>28</v>
      </c>
      <c r="K58" s="6" t="s">
        <v>28</v>
      </c>
      <c r="L58" s="6" t="s">
        <v>28</v>
      </c>
      <c r="M58" s="7" t="s">
        <v>21</v>
      </c>
      <c r="N58" s="7" t="s">
        <v>21</v>
      </c>
      <c r="O58" s="7" t="s">
        <v>29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</row>
    <row r="59" spans="1:25" x14ac:dyDescent="0.25">
      <c r="A59" s="4"/>
      <c r="B59" s="4">
        <v>51</v>
      </c>
      <c r="C59" s="4">
        <v>14616</v>
      </c>
      <c r="D59" s="4" t="s">
        <v>75</v>
      </c>
      <c r="E59" s="6">
        <v>0</v>
      </c>
      <c r="F59" s="6"/>
      <c r="G59" s="6"/>
      <c r="H59" s="6"/>
      <c r="I59" s="6" t="s">
        <v>28</v>
      </c>
      <c r="J59" s="6" t="s">
        <v>28</v>
      </c>
      <c r="K59" s="6" t="s">
        <v>28</v>
      </c>
      <c r="L59" s="6" t="s">
        <v>28</v>
      </c>
      <c r="M59" s="7" t="s">
        <v>21</v>
      </c>
      <c r="N59" s="7" t="s">
        <v>21</v>
      </c>
      <c r="O59" s="7" t="s">
        <v>29</v>
      </c>
      <c r="P59" s="2" t="s">
        <v>30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</row>
    <row r="60" spans="1:25" x14ac:dyDescent="0.25">
      <c r="A60" s="4"/>
      <c r="B60" s="4">
        <v>52</v>
      </c>
      <c r="C60" s="4">
        <v>14668</v>
      </c>
      <c r="D60" s="4" t="s">
        <v>76</v>
      </c>
      <c r="E60" s="6">
        <v>0</v>
      </c>
      <c r="F60" s="6"/>
      <c r="G60" s="6"/>
      <c r="H60" s="6"/>
      <c r="I60" s="6" t="s">
        <v>28</v>
      </c>
      <c r="J60" s="6" t="s">
        <v>28</v>
      </c>
      <c r="K60" s="6" t="s">
        <v>28</v>
      </c>
      <c r="L60" s="6" t="s">
        <v>28</v>
      </c>
      <c r="M60" s="7" t="s">
        <v>21</v>
      </c>
      <c r="N60" s="7" t="s">
        <v>21</v>
      </c>
      <c r="O60" s="7" t="s">
        <v>29</v>
      </c>
      <c r="P60" s="2" t="s">
        <v>30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</row>
    <row r="61" spans="1:25" x14ac:dyDescent="0.25">
      <c r="A61" s="4"/>
      <c r="B61" s="4">
        <v>53</v>
      </c>
      <c r="C61" s="4">
        <v>14606</v>
      </c>
      <c r="D61" s="4" t="s">
        <v>77</v>
      </c>
      <c r="E61" s="6">
        <v>0</v>
      </c>
      <c r="F61" s="6"/>
      <c r="G61" s="6"/>
      <c r="H61" s="6"/>
      <c r="I61" s="6" t="s">
        <v>28</v>
      </c>
      <c r="J61" s="6" t="s">
        <v>28</v>
      </c>
      <c r="K61" s="6" t="s">
        <v>28</v>
      </c>
      <c r="L61" s="6" t="s">
        <v>28</v>
      </c>
      <c r="M61" s="7" t="s">
        <v>21</v>
      </c>
      <c r="N61" s="7" t="s">
        <v>21</v>
      </c>
      <c r="O61" s="7" t="s">
        <v>29</v>
      </c>
      <c r="P61" s="2" t="s">
        <v>30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</row>
    <row r="62" spans="1:25" x14ac:dyDescent="0.25">
      <c r="A62" s="4"/>
      <c r="B62" s="4">
        <v>54</v>
      </c>
      <c r="C62" s="4">
        <v>14700</v>
      </c>
      <c r="D62" s="4" t="s">
        <v>78</v>
      </c>
      <c r="E62" s="6">
        <v>100</v>
      </c>
      <c r="F62" s="6">
        <v>10</v>
      </c>
      <c r="G62" s="6">
        <v>3</v>
      </c>
      <c r="H62" s="6">
        <v>6</v>
      </c>
      <c r="I62" s="6"/>
      <c r="J62" s="6"/>
      <c r="K62" s="6"/>
      <c r="L62" s="6"/>
      <c r="M62" s="7">
        <f>CEILING( AVERAGE( R62,V62),1)</f>
        <v>5</v>
      </c>
      <c r="N62" s="7" t="s">
        <v>21</v>
      </c>
      <c r="O62" s="7" t="str">
        <f>IF(ISBLANK(E62),"-",IF(AND(ISBLANK(P62),Q62&gt;=65,Y62&gt;=8,S62&gt;=8,U62&gt;=65,W62&gt;=8),"Promociona",IF(AND(Q62&gt;=65,U62&gt;=65,Y62&gt;=6,OR(S62&gt;=6,T62&gt;=6),OR(W62&gt;=6,X62&gt;=6)),"Regular",IF(AND(ISBLANK(I62),Q62&gt;=65,R62&gt;=1,OR(S62&gt;=6,T62&gt;=6)),"--","Libre"))))</f>
        <v>--</v>
      </c>
      <c r="Q62">
        <f>IFERROR(VALUE(E62),0)</f>
        <v>100</v>
      </c>
      <c r="R62">
        <f>IFERROR(VALUE(F62),0)</f>
        <v>10</v>
      </c>
      <c r="S62">
        <f>IFERROR(VALUE(G62),0)</f>
        <v>3</v>
      </c>
      <c r="T62">
        <f>IFERROR(VALUE(H62),0)</f>
        <v>6</v>
      </c>
      <c r="U62">
        <f>IFERROR(VALUE(I62),0)</f>
        <v>0</v>
      </c>
      <c r="V62">
        <f>IFERROR(VALUE(J62),0)</f>
        <v>0</v>
      </c>
      <c r="W62">
        <f>IFERROR(VALUE(K62),0)</f>
        <v>0</v>
      </c>
      <c r="X62">
        <f>IFERROR(VALUE(L62),0)</f>
        <v>0</v>
      </c>
      <c r="Y62">
        <f>IFERROR(VALUE(M62),0)</f>
        <v>5</v>
      </c>
    </row>
    <row r="63" spans="1:25" x14ac:dyDescent="0.25">
      <c r="A63" s="4"/>
      <c r="B63" s="4">
        <v>55</v>
      </c>
      <c r="C63" s="4">
        <v>14733</v>
      </c>
      <c r="D63" s="4" t="s">
        <v>79</v>
      </c>
      <c r="E63" s="6">
        <v>0</v>
      </c>
      <c r="F63" s="6"/>
      <c r="G63" s="6"/>
      <c r="H63" s="6"/>
      <c r="I63" s="6" t="s">
        <v>28</v>
      </c>
      <c r="J63" s="6" t="s">
        <v>28</v>
      </c>
      <c r="K63" s="6" t="s">
        <v>28</v>
      </c>
      <c r="L63" s="6" t="s">
        <v>28</v>
      </c>
      <c r="M63" s="7" t="s">
        <v>21</v>
      </c>
      <c r="N63" s="7" t="s">
        <v>21</v>
      </c>
      <c r="O63" s="7" t="s">
        <v>29</v>
      </c>
      <c r="P63" s="2" t="s">
        <v>30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</row>
    <row r="64" spans="1:25" x14ac:dyDescent="0.25">
      <c r="A64" s="4"/>
      <c r="B64" s="4">
        <v>56</v>
      </c>
      <c r="C64" s="4">
        <v>14600</v>
      </c>
      <c r="D64" s="4" t="s">
        <v>80</v>
      </c>
      <c r="E64" s="6">
        <v>0</v>
      </c>
      <c r="F64" s="6"/>
      <c r="G64" s="6"/>
      <c r="H64" s="6"/>
      <c r="I64" s="6" t="s">
        <v>28</v>
      </c>
      <c r="J64" s="6" t="s">
        <v>28</v>
      </c>
      <c r="K64" s="6" t="s">
        <v>28</v>
      </c>
      <c r="L64" s="6" t="s">
        <v>28</v>
      </c>
      <c r="M64" s="7" t="s">
        <v>21</v>
      </c>
      <c r="N64" s="7" t="s">
        <v>21</v>
      </c>
      <c r="O64" s="7" t="s">
        <v>29</v>
      </c>
      <c r="P64" s="2" t="s">
        <v>30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</row>
    <row r="66" spans="1:8" x14ac:dyDescent="0.25">
      <c r="A66" t="s">
        <v>81</v>
      </c>
    </row>
    <row r="67" spans="1:8" x14ac:dyDescent="0.25">
      <c r="A67" t="s">
        <v>82</v>
      </c>
    </row>
    <row r="68" spans="1:8" x14ac:dyDescent="0.25">
      <c r="A68" t="s">
        <v>83</v>
      </c>
    </row>
    <row r="69" spans="1:8" x14ac:dyDescent="0.25">
      <c r="A69" t="s">
        <v>84</v>
      </c>
    </row>
    <row r="70" spans="1:8" x14ac:dyDescent="0.25">
      <c r="A70" t="s">
        <v>85</v>
      </c>
    </row>
    <row r="72" spans="1:8" x14ac:dyDescent="0.25">
      <c r="D72" t="s">
        <v>86</v>
      </c>
    </row>
    <row r="73" spans="1:8" x14ac:dyDescent="0.25">
      <c r="D73" t="s">
        <v>87</v>
      </c>
      <c r="E73">
        <v>31</v>
      </c>
    </row>
    <row r="74" spans="1:8" x14ac:dyDescent="0.25">
      <c r="D74" t="s">
        <v>88</v>
      </c>
    </row>
    <row r="75" spans="1:8" x14ac:dyDescent="0.25">
      <c r="H75" t="s">
        <v>89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SO11_1r1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2024-10-31T22:29:54Z</dcterms:created>
  <dcterms:modified xsi:type="dcterms:W3CDTF">2024-10-31T22:29:54Z</dcterms:modified>
</cp:coreProperties>
</file>