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SO16_1r1" sheetId="1" r:id="rId1"/>
  </sheets>
  <calcPr calcId="145621"/>
</workbook>
</file>

<file path=xl/calcChain.xml><?xml version="1.0" encoding="utf-8"?>
<calcChain xmlns="http://schemas.openxmlformats.org/spreadsheetml/2006/main">
  <c r="Y63" i="1" l="1"/>
  <c r="Y59" i="1"/>
  <c r="Y58" i="1"/>
  <c r="Y57" i="1"/>
  <c r="Y52" i="1"/>
  <c r="Y49" i="1"/>
  <c r="Y48" i="1"/>
  <c r="Y47" i="1"/>
  <c r="Y46" i="1"/>
  <c r="Y45" i="1"/>
  <c r="Y44" i="1"/>
  <c r="Y43" i="1"/>
  <c r="Y40" i="1"/>
  <c r="Y39" i="1"/>
  <c r="Y38" i="1"/>
  <c r="Y37" i="1"/>
  <c r="Y36" i="1"/>
  <c r="Y35" i="1"/>
  <c r="Y34" i="1"/>
  <c r="Y31" i="1"/>
  <c r="Y30" i="1"/>
  <c r="Y28" i="1"/>
  <c r="Y27" i="1"/>
  <c r="Y25" i="1"/>
  <c r="Y21" i="1"/>
  <c r="Y14" i="1"/>
  <c r="Y12" i="1"/>
  <c r="Y11" i="1"/>
  <c r="Y10" i="1"/>
  <c r="Y9" i="1"/>
  <c r="X63" i="1"/>
  <c r="X59" i="1"/>
  <c r="X58" i="1"/>
  <c r="X57" i="1"/>
  <c r="X52" i="1"/>
  <c r="X49" i="1"/>
  <c r="X48" i="1"/>
  <c r="X47" i="1"/>
  <c r="X46" i="1"/>
  <c r="X45" i="1"/>
  <c r="X44" i="1"/>
  <c r="X43" i="1"/>
  <c r="X40" i="1"/>
  <c r="X39" i="1"/>
  <c r="X38" i="1"/>
  <c r="X37" i="1"/>
  <c r="X36" i="1"/>
  <c r="X35" i="1"/>
  <c r="X34" i="1"/>
  <c r="X31" i="1"/>
  <c r="X30" i="1"/>
  <c r="X28" i="1"/>
  <c r="X27" i="1"/>
  <c r="X25" i="1"/>
  <c r="X21" i="1"/>
  <c r="X14" i="1"/>
  <c r="X12" i="1"/>
  <c r="X11" i="1"/>
  <c r="X10" i="1"/>
  <c r="X9" i="1"/>
  <c r="W63" i="1"/>
  <c r="W59" i="1"/>
  <c r="W58" i="1"/>
  <c r="W57" i="1"/>
  <c r="W52" i="1"/>
  <c r="W49" i="1"/>
  <c r="W48" i="1"/>
  <c r="W47" i="1"/>
  <c r="W46" i="1"/>
  <c r="W45" i="1"/>
  <c r="W44" i="1"/>
  <c r="W43" i="1"/>
  <c r="W40" i="1"/>
  <c r="W39" i="1"/>
  <c r="W38" i="1"/>
  <c r="W37" i="1"/>
  <c r="W36" i="1"/>
  <c r="W35" i="1"/>
  <c r="W34" i="1"/>
  <c r="W31" i="1"/>
  <c r="W30" i="1"/>
  <c r="W28" i="1"/>
  <c r="W27" i="1"/>
  <c r="W25" i="1"/>
  <c r="W21" i="1"/>
  <c r="W14" i="1"/>
  <c r="W12" i="1"/>
  <c r="W11" i="1"/>
  <c r="W10" i="1"/>
  <c r="W9" i="1"/>
  <c r="O9" i="1" s="1"/>
  <c r="V63" i="1"/>
  <c r="V59" i="1"/>
  <c r="V58" i="1"/>
  <c r="V57" i="1"/>
  <c r="V52" i="1"/>
  <c r="V49" i="1"/>
  <c r="V48" i="1"/>
  <c r="V47" i="1"/>
  <c r="V46" i="1"/>
  <c r="V45" i="1"/>
  <c r="V44" i="1"/>
  <c r="V43" i="1"/>
  <c r="V40" i="1"/>
  <c r="V39" i="1"/>
  <c r="V38" i="1"/>
  <c r="V37" i="1"/>
  <c r="V36" i="1"/>
  <c r="V35" i="1"/>
  <c r="V34" i="1"/>
  <c r="V31" i="1"/>
  <c r="V30" i="1"/>
  <c r="V28" i="1"/>
  <c r="V27" i="1"/>
  <c r="V25" i="1"/>
  <c r="V21" i="1"/>
  <c r="V14" i="1"/>
  <c r="V12" i="1"/>
  <c r="V11" i="1"/>
  <c r="V10" i="1"/>
  <c r="V9" i="1"/>
  <c r="U63" i="1"/>
  <c r="O63" i="1" s="1"/>
  <c r="U59" i="1"/>
  <c r="U58" i="1"/>
  <c r="U57" i="1"/>
  <c r="U52" i="1"/>
  <c r="U49" i="1"/>
  <c r="U48" i="1"/>
  <c r="U47" i="1"/>
  <c r="U46" i="1"/>
  <c r="U45" i="1"/>
  <c r="U44" i="1"/>
  <c r="U43" i="1"/>
  <c r="U40" i="1"/>
  <c r="U39" i="1"/>
  <c r="U38" i="1"/>
  <c r="U37" i="1"/>
  <c r="U36" i="1"/>
  <c r="U35" i="1"/>
  <c r="U34" i="1"/>
  <c r="U31" i="1"/>
  <c r="U30" i="1"/>
  <c r="U28" i="1"/>
  <c r="U27" i="1"/>
  <c r="U25" i="1"/>
  <c r="U21" i="1"/>
  <c r="U14" i="1"/>
  <c r="U12" i="1"/>
  <c r="U11" i="1"/>
  <c r="U10" i="1"/>
  <c r="U9" i="1"/>
  <c r="T63" i="1"/>
  <c r="T59" i="1"/>
  <c r="T58" i="1"/>
  <c r="T57" i="1"/>
  <c r="T52" i="1"/>
  <c r="T49" i="1"/>
  <c r="T48" i="1"/>
  <c r="T47" i="1"/>
  <c r="T46" i="1"/>
  <c r="T45" i="1"/>
  <c r="T44" i="1"/>
  <c r="T43" i="1"/>
  <c r="T40" i="1"/>
  <c r="T39" i="1"/>
  <c r="T38" i="1"/>
  <c r="T37" i="1"/>
  <c r="T36" i="1"/>
  <c r="T35" i="1"/>
  <c r="T34" i="1"/>
  <c r="T31" i="1"/>
  <c r="T30" i="1"/>
  <c r="T28" i="1"/>
  <c r="T27" i="1"/>
  <c r="T25" i="1"/>
  <c r="T21" i="1"/>
  <c r="T14" i="1"/>
  <c r="T12" i="1"/>
  <c r="T11" i="1"/>
  <c r="T10" i="1"/>
  <c r="T9" i="1"/>
  <c r="S63" i="1"/>
  <c r="S59" i="1"/>
  <c r="S58" i="1"/>
  <c r="S57" i="1"/>
  <c r="S52" i="1"/>
  <c r="S49" i="1"/>
  <c r="S48" i="1"/>
  <c r="S47" i="1"/>
  <c r="S46" i="1"/>
  <c r="S45" i="1"/>
  <c r="S44" i="1"/>
  <c r="S43" i="1"/>
  <c r="S40" i="1"/>
  <c r="S39" i="1"/>
  <c r="S38" i="1"/>
  <c r="S37" i="1"/>
  <c r="S36" i="1"/>
  <c r="S35" i="1"/>
  <c r="S34" i="1"/>
  <c r="S31" i="1"/>
  <c r="S30" i="1"/>
  <c r="S28" i="1"/>
  <c r="S27" i="1"/>
  <c r="S25" i="1"/>
  <c r="S21" i="1"/>
  <c r="S14" i="1"/>
  <c r="S12" i="1"/>
  <c r="S11" i="1"/>
  <c r="S10" i="1"/>
  <c r="S9" i="1"/>
  <c r="R63" i="1"/>
  <c r="R59" i="1"/>
  <c r="R58" i="1"/>
  <c r="R57" i="1"/>
  <c r="R52" i="1"/>
  <c r="R49" i="1"/>
  <c r="R48" i="1"/>
  <c r="R47" i="1"/>
  <c r="R46" i="1"/>
  <c r="R45" i="1"/>
  <c r="R44" i="1"/>
  <c r="R43" i="1"/>
  <c r="R40" i="1"/>
  <c r="R39" i="1"/>
  <c r="R38" i="1"/>
  <c r="R37" i="1"/>
  <c r="R36" i="1"/>
  <c r="R35" i="1"/>
  <c r="R34" i="1"/>
  <c r="R31" i="1"/>
  <c r="R30" i="1"/>
  <c r="R28" i="1"/>
  <c r="R27" i="1"/>
  <c r="R25" i="1"/>
  <c r="R21" i="1"/>
  <c r="R14" i="1"/>
  <c r="R12" i="1"/>
  <c r="R11" i="1"/>
  <c r="R10" i="1"/>
  <c r="R9" i="1"/>
  <c r="Q63" i="1"/>
  <c r="Q59" i="1"/>
  <c r="Q58" i="1"/>
  <c r="Q57" i="1"/>
  <c r="Q52" i="1"/>
  <c r="Q49" i="1"/>
  <c r="Q48" i="1"/>
  <c r="Q47" i="1"/>
  <c r="Q46" i="1"/>
  <c r="Q45" i="1"/>
  <c r="Q44" i="1"/>
  <c r="Q43" i="1"/>
  <c r="Q40" i="1"/>
  <c r="Q39" i="1"/>
  <c r="Q38" i="1"/>
  <c r="Q37" i="1"/>
  <c r="Q36" i="1"/>
  <c r="Q35" i="1"/>
  <c r="Q34" i="1"/>
  <c r="Q31" i="1"/>
  <c r="Q30" i="1"/>
  <c r="Q28" i="1"/>
  <c r="Q27" i="1"/>
  <c r="Q25" i="1"/>
  <c r="Q21" i="1"/>
  <c r="Q14" i="1"/>
  <c r="Q12" i="1"/>
  <c r="Q11" i="1"/>
  <c r="Q10" i="1"/>
  <c r="Q9" i="1"/>
  <c r="O59" i="1"/>
  <c r="O58" i="1"/>
  <c r="O57" i="1"/>
  <c r="O52" i="1"/>
  <c r="O49" i="1"/>
  <c r="O48" i="1"/>
  <c r="O47" i="1"/>
  <c r="O46" i="1"/>
  <c r="O45" i="1"/>
  <c r="O44" i="1"/>
  <c r="O43" i="1"/>
  <c r="O40" i="1"/>
  <c r="O39" i="1"/>
  <c r="O38" i="1"/>
  <c r="O37" i="1"/>
  <c r="O36" i="1"/>
  <c r="O35" i="1"/>
  <c r="O34" i="1"/>
  <c r="O31" i="1"/>
  <c r="O30" i="1"/>
  <c r="O28" i="1"/>
  <c r="O27" i="1"/>
  <c r="O25" i="1"/>
  <c r="O21" i="1"/>
  <c r="O14" i="1"/>
  <c r="O12" i="1"/>
  <c r="O11" i="1"/>
  <c r="O10" i="1"/>
  <c r="M63" i="1"/>
  <c r="M59" i="1"/>
  <c r="M58" i="1"/>
  <c r="M57" i="1"/>
  <c r="M52" i="1"/>
  <c r="M49" i="1"/>
  <c r="M48" i="1"/>
  <c r="M47" i="1"/>
  <c r="M46" i="1"/>
  <c r="M45" i="1"/>
  <c r="M44" i="1"/>
  <c r="M43" i="1"/>
  <c r="M40" i="1"/>
  <c r="M39" i="1"/>
  <c r="M38" i="1"/>
  <c r="M37" i="1"/>
  <c r="M36" i="1"/>
  <c r="M35" i="1"/>
  <c r="M34" i="1"/>
  <c r="M31" i="1"/>
  <c r="M30" i="1"/>
  <c r="M28" i="1"/>
  <c r="M27" i="1"/>
  <c r="M25" i="1"/>
  <c r="M21" i="1"/>
  <c r="M14" i="1"/>
  <c r="M12" i="1"/>
  <c r="M11" i="1"/>
  <c r="M10" i="1"/>
  <c r="M9" i="1"/>
</calcChain>
</file>

<file path=xl/sharedStrings.xml><?xml version="1.0" encoding="utf-8"?>
<sst xmlns="http://schemas.openxmlformats.org/spreadsheetml/2006/main" count="372" uniqueCount="89">
  <si>
    <t xml:space="preserve">       INFORME DE SITUACION ACADEMICA DE ALUMNOS</t>
  </si>
  <si>
    <t>Cursada N°: 8167</t>
  </si>
  <si>
    <t xml:space="preserve">Carrera:     TECNICO SUPERIOR EN DESARROLLO DE SOFTWARE        </t>
  </si>
  <si>
    <t>Ciclo: 1</t>
  </si>
  <si>
    <t xml:space="preserve">Espacio:     COMUNICACION                  </t>
  </si>
  <si>
    <t>(SO16)    1ro  1  Anual        2024</t>
  </si>
  <si>
    <t xml:space="preserve">Docente:      ALVEZ, Mariela Ines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</si>
  <si>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</si>
  <si>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</si>
  <si>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</si>
  <si>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</si>
  <si>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</si>
  <si>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</si>
  <si>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</si>
  <si>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</si>
  <si>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</si>
  <si>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</si>
  <si>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</si>
  <si>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</si>
  <si>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</si>
  <si>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 MARTINEZ, Luis Miguel            </t>
  </si>
  <si>
    <t xml:space="preserve">  </t>
  </si>
  <si>
    <t>espacio sin promoción</t>
  </si>
  <si>
    <t xml:space="preserve">APARICIO, Mateo                         </t>
  </si>
  <si>
    <t xml:space="preserve">ARCE, Luis Carlos                       </t>
  </si>
  <si>
    <t xml:space="preserve">ARIAS, Gonzalo Ariel                    </t>
  </si>
  <si>
    <t xml:space="preserve">ARJONA, Ivan Robinson                   </t>
  </si>
  <si>
    <t>A</t>
  </si>
  <si>
    <t>-</t>
  </si>
  <si>
    <t>Libre</t>
  </si>
  <si>
    <t xml:space="preserve">ASENCIO DELGADO, Mauricio Dylan         </t>
  </si>
  <si>
    <t xml:space="preserve">BALDERRAMA, Franco Dario                </t>
  </si>
  <si>
    <t xml:space="preserve">BARRIA VARGAS, Walter Ariel             </t>
  </si>
  <si>
    <t xml:space="preserve">BULACIO, Jonathan Camilo                </t>
  </si>
  <si>
    <t xml:space="preserve">CABEZAS, Nahir Del Milagro              </t>
  </si>
  <si>
    <t xml:space="preserve">CAPPARELLI, Oscar Fabrizzio             </t>
  </si>
  <si>
    <t xml:space="preserve">CHAILE, Angel Amadeo.                   </t>
  </si>
  <si>
    <t xml:space="preserve">CORTEZ, Leonel Iván Bruno               </t>
  </si>
  <si>
    <t xml:space="preserve">CRUZ LEZCANO, Sebastian                 </t>
  </si>
  <si>
    <t xml:space="preserve">DORADO, Lucas Gabriel                   </t>
  </si>
  <si>
    <t xml:space="preserve">ESTRADA, Adriel Leonel                  </t>
  </si>
  <si>
    <t xml:space="preserve">FELIZ MATOS, Ana Maria                  </t>
  </si>
  <si>
    <t xml:space="preserve">FERNANDEZ ARROYO, Thomas                </t>
  </si>
  <si>
    <t xml:space="preserve">GALARZA, Erik Gabriel                   </t>
  </si>
  <si>
    <t xml:space="preserve">GOMEZ, Daiana Agustina                  </t>
  </si>
  <si>
    <t xml:space="preserve">GONZALEZ, Franco Manuel                 </t>
  </si>
  <si>
    <t xml:space="preserve">GOVINO DEL JACQUES, Gastón              </t>
  </si>
  <si>
    <t xml:space="preserve">GUARDIA, Nazareno Rodrigo               </t>
  </si>
  <si>
    <t xml:space="preserve">HOMEZ, Marcos Leonel                    </t>
  </si>
  <si>
    <t xml:space="preserve">IÑIGO, Joel Isaias                      </t>
  </si>
  <si>
    <t xml:space="preserve">LEPE, Claudio Fernando                  </t>
  </si>
  <si>
    <t xml:space="preserve">LLANES, Manuel Tomás                    </t>
  </si>
  <si>
    <t xml:space="preserve">MANSILLA, Denis Gian                    </t>
  </si>
  <si>
    <t xml:space="preserve">MENDOZA, Lucas Exequiel                 </t>
  </si>
  <si>
    <t xml:space="preserve">MERELE MANZANEL, Braian Ulises.         </t>
  </si>
  <si>
    <t xml:space="preserve">MERETTA, Abril Victoria.                </t>
  </si>
  <si>
    <t xml:space="preserve">MIRANDA, Enzo Fabio                     </t>
  </si>
  <si>
    <t xml:space="preserve">MORALES, Fabrizio Tomás                 </t>
  </si>
  <si>
    <t xml:space="preserve">OCAMPO CASTILLO, Gustavo Nahuel         </t>
  </si>
  <si>
    <t xml:space="preserve">OJEDA, Thiago Daniel                    </t>
  </si>
  <si>
    <t xml:space="preserve">OLMEDO, Santiago Abraham                </t>
  </si>
  <si>
    <t xml:space="preserve">OYARZUN URIBE, Omar Deris               </t>
  </si>
  <si>
    <t xml:space="preserve">PAVON, Carlos Eduardo                   </t>
  </si>
  <si>
    <t xml:space="preserve">PAVÓN, Matias Ignacio.                  </t>
  </si>
  <si>
    <t xml:space="preserve">PEREZ, Paula Liliana                    </t>
  </si>
  <si>
    <t xml:space="preserve">QUIROGA, Francisco David                </t>
  </si>
  <si>
    <t xml:space="preserve">REYES, Pablo Gabriel                    </t>
  </si>
  <si>
    <t xml:space="preserve">RUIZ, Ian Sebastian                     </t>
  </si>
  <si>
    <t xml:space="preserve">SANTILLAN, Denis Luca León.             </t>
  </si>
  <si>
    <t xml:space="preserve">SORIA, Juan Cruz                        </t>
  </si>
  <si>
    <t xml:space="preserve">SOTO ESPINOZA, Thomás Facundo           </t>
  </si>
  <si>
    <t xml:space="preserve">SPECHE, Mercedes Salomé                 </t>
  </si>
  <si>
    <t xml:space="preserve">TANUS, Maria Del Carmen                 </t>
  </si>
  <si>
    <t xml:space="preserve">TORRES VELÁSQUEZ, Diego Nicolás         </t>
  </si>
  <si>
    <t xml:space="preserve">TORRES, Esteban Elias                   </t>
  </si>
  <si>
    <t xml:space="preserve">VELASQUEZ VOGEL, Rocio Belen            </t>
  </si>
  <si>
    <t xml:space="preserve">VERDUN, Rodrigo Orlando                 </t>
  </si>
  <si>
    <t xml:space="preserve">VILLA, Kiara Betsabe.                   </t>
  </si>
  <si>
    <t xml:space="preserve">VIVEROS PALACIOS, David Misael          </t>
  </si>
  <si>
    <t xml:space="preserve">ZABALA MAGLIONE, Francisco José         </t>
  </si>
  <si>
    <t xml:space="preserve">ZALAZAR MONTIEL, Mariana Luz            </t>
  </si>
  <si>
    <t xml:space="preserve">ZERPA, Marianela Romina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</si>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</sst>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14761</v>
      </c>
      <c r="D9" s="4" t="s">
        <v>20</v>
      </c>
      <c r="E9" s="6">
        <v>90</v>
      </c>
      <c r="F9" s="6">
        <v>8</v>
      </c>
      <c r="G9" s="6">
        <v>5</v>
      </c>
      <c r="H9" s="6">
        <v>9</v>
      </c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8</v>
      </c>
      <c r="S9">
        <f>IFERROR(VALUE(G9),0)</f>
        <v>5</v>
      </c>
      <c r="T9">
        <f>IFERROR(VALUE(H9),0)</f>
        <v>9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14762</v>
      </c>
      <c r="D10" s="4" t="s">
        <v>23</v>
      </c>
      <c r="E10" s="6">
        <v>100</v>
      </c>
      <c r="F10" s="6">
        <v>6</v>
      </c>
      <c r="G10" s="6">
        <v>5</v>
      </c>
      <c r="H10" s="6">
        <v>9</v>
      </c>
      <c r="I10" s="6"/>
      <c r="J10" s="6"/>
      <c r="K10" s="6"/>
      <c r="L10" s="6"/>
      <c r="M10" s="7">
        <f>CEILING( AVERAGE( R10,V10),1)</f>
        <v>3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6</v>
      </c>
      <c r="S10">
        <f>IFERROR(VALUE(G10),0)</f>
        <v>5</v>
      </c>
      <c r="T10">
        <f>IFERROR(VALUE(H10),0)</f>
        <v>9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14609</v>
      </c>
      <c r="D11" s="4" t="s">
        <v>24</v>
      </c>
      <c r="E11" s="6">
        <v>100</v>
      </c>
      <c r="F11" s="6">
        <v>9</v>
      </c>
      <c r="G11" s="6">
        <v>6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9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14677</v>
      </c>
      <c r="D12" s="4" t="s">
        <v>25</v>
      </c>
      <c r="E12" s="6">
        <v>90</v>
      </c>
      <c r="F12" s="6">
        <v>9</v>
      </c>
      <c r="G12" s="6">
        <v>6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90</v>
      </c>
      <c r="R12">
        <f>IFERROR(VALUE(F12),0)</f>
        <v>9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9265</v>
      </c>
      <c r="D13" s="4" t="s">
        <v>26</v>
      </c>
      <c r="E13" s="6">
        <v>90</v>
      </c>
      <c r="F13" s="6">
        <v>7</v>
      </c>
      <c r="G13" s="6">
        <v>5</v>
      </c>
      <c r="H13" s="6" t="s">
        <v>27</v>
      </c>
      <c r="I13" s="6" t="s">
        <v>28</v>
      </c>
      <c r="J13" s="6" t="s">
        <v>28</v>
      </c>
      <c r="K13" s="6" t="s">
        <v>28</v>
      </c>
      <c r="L13" s="6" t="s">
        <v>28</v>
      </c>
      <c r="M13" s="7" t="s">
        <v>21</v>
      </c>
      <c r="N13" s="7" t="s">
        <v>21</v>
      </c>
      <c r="O13" s="7" t="s">
        <v>29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14735</v>
      </c>
      <c r="D14" s="4" t="s">
        <v>30</v>
      </c>
      <c r="E14" s="6">
        <v>80</v>
      </c>
      <c r="F14" s="6">
        <v>6</v>
      </c>
      <c r="G14" s="6">
        <v>3</v>
      </c>
      <c r="H14" s="6">
        <v>6</v>
      </c>
      <c r="I14" s="6"/>
      <c r="J14" s="6"/>
      <c r="K14" s="6"/>
      <c r="L14" s="6"/>
      <c r="M14" s="7">
        <f>CEILING( AVERAGE( R14,V14),1)</f>
        <v>3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80</v>
      </c>
      <c r="R14">
        <f>IFERROR(VALUE(F14),0)</f>
        <v>6</v>
      </c>
      <c r="S14">
        <f>IFERROR(VALUE(G14),0)</f>
        <v>3</v>
      </c>
      <c r="T14">
        <f>IFERROR(VALUE(H14),0)</f>
        <v>6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5" spans="1:25" x14ac:dyDescent="0.25">
      <c r="A15" s="4"/>
      <c r="B15" s="4">
        <v>7</v>
      </c>
      <c r="C15" s="4">
        <v>14663</v>
      </c>
      <c r="D15" s="4" t="s">
        <v>31</v>
      </c>
      <c r="E15" s="6">
        <v>0</v>
      </c>
      <c r="F15" s="6"/>
      <c r="G15" s="6"/>
      <c r="H15" s="6"/>
      <c r="I15" s="6" t="s">
        <v>28</v>
      </c>
      <c r="J15" s="6" t="s">
        <v>28</v>
      </c>
      <c r="K15" s="6" t="s">
        <v>28</v>
      </c>
      <c r="L15" s="6" t="s">
        <v>28</v>
      </c>
      <c r="M15" s="7" t="s">
        <v>21</v>
      </c>
      <c r="N15" s="7" t="s">
        <v>21</v>
      </c>
      <c r="O15" s="7" t="s">
        <v>29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8619</v>
      </c>
      <c r="D16" s="4" t="s">
        <v>32</v>
      </c>
      <c r="E16" s="6">
        <v>0</v>
      </c>
      <c r="F16" s="6"/>
      <c r="G16" s="6"/>
      <c r="H16" s="6"/>
      <c r="I16" s="6" t="s">
        <v>28</v>
      </c>
      <c r="J16" s="6" t="s">
        <v>28</v>
      </c>
      <c r="K16" s="6" t="s">
        <v>28</v>
      </c>
      <c r="L16" s="6" t="s">
        <v>28</v>
      </c>
      <c r="M16" s="7" t="s">
        <v>21</v>
      </c>
      <c r="N16" s="7" t="s">
        <v>21</v>
      </c>
      <c r="O16" s="7" t="s">
        <v>29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14662</v>
      </c>
      <c r="D17" s="4" t="s">
        <v>33</v>
      </c>
      <c r="E17" s="6">
        <v>0</v>
      </c>
      <c r="F17" s="6"/>
      <c r="G17" s="6"/>
      <c r="H17" s="6"/>
      <c r="I17" s="6" t="s">
        <v>28</v>
      </c>
      <c r="J17" s="6" t="s">
        <v>28</v>
      </c>
      <c r="K17" s="6" t="s">
        <v>28</v>
      </c>
      <c r="L17" s="6" t="s">
        <v>28</v>
      </c>
      <c r="M17" s="7" t="s">
        <v>21</v>
      </c>
      <c r="N17" s="7" t="s">
        <v>21</v>
      </c>
      <c r="O17" s="7" t="s">
        <v>29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14582</v>
      </c>
      <c r="D18" s="4" t="s">
        <v>34</v>
      </c>
      <c r="E18" s="6">
        <v>0</v>
      </c>
      <c r="F18" s="6"/>
      <c r="G18" s="6"/>
      <c r="H18" s="6"/>
      <c r="I18" s="6" t="s">
        <v>28</v>
      </c>
      <c r="J18" s="6" t="s">
        <v>28</v>
      </c>
      <c r="K18" s="6" t="s">
        <v>28</v>
      </c>
      <c r="L18" s="6" t="s">
        <v>28</v>
      </c>
      <c r="M18" s="7" t="s">
        <v>21</v>
      </c>
      <c r="N18" s="7" t="s">
        <v>21</v>
      </c>
      <c r="O18" s="7" t="s">
        <v>29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14588</v>
      </c>
      <c r="D19" s="4" t="s">
        <v>35</v>
      </c>
      <c r="E19" s="6">
        <v>75</v>
      </c>
      <c r="F19" s="6">
        <v>6</v>
      </c>
      <c r="G19" s="6">
        <v>3</v>
      </c>
      <c r="H19" s="6">
        <v>5</v>
      </c>
      <c r="I19" s="6" t="s">
        <v>28</v>
      </c>
      <c r="J19" s="6" t="s">
        <v>28</v>
      </c>
      <c r="K19" s="6" t="s">
        <v>28</v>
      </c>
      <c r="L19" s="6" t="s">
        <v>28</v>
      </c>
      <c r="M19" s="7" t="s">
        <v>21</v>
      </c>
      <c r="N19" s="7" t="s">
        <v>21</v>
      </c>
      <c r="O19" s="7" t="s">
        <v>29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14672</v>
      </c>
      <c r="D20" s="4" t="s">
        <v>36</v>
      </c>
      <c r="E20" s="6">
        <v>60</v>
      </c>
      <c r="F20" s="6">
        <v>10</v>
      </c>
      <c r="G20" s="6" t="s">
        <v>27</v>
      </c>
      <c r="H20" s="6" t="s">
        <v>27</v>
      </c>
      <c r="I20" s="6" t="s">
        <v>28</v>
      </c>
      <c r="J20" s="6" t="s">
        <v>28</v>
      </c>
      <c r="K20" s="6" t="s">
        <v>28</v>
      </c>
      <c r="L20" s="6" t="s">
        <v>28</v>
      </c>
      <c r="M20" s="7" t="s">
        <v>21</v>
      </c>
      <c r="N20" s="7" t="s">
        <v>21</v>
      </c>
      <c r="O20" s="7" t="s">
        <v>29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14594</v>
      </c>
      <c r="D21" s="4" t="s">
        <v>37</v>
      </c>
      <c r="E21" s="6">
        <v>90</v>
      </c>
      <c r="F21" s="6">
        <v>7</v>
      </c>
      <c r="G21" s="6">
        <v>3</v>
      </c>
      <c r="H21" s="6">
        <v>9</v>
      </c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90</v>
      </c>
      <c r="R21">
        <f>IFERROR(VALUE(F21),0)</f>
        <v>7</v>
      </c>
      <c r="S21">
        <f>IFERROR(VALUE(G21),0)</f>
        <v>3</v>
      </c>
      <c r="T21">
        <f>IFERROR(VALUE(H21),0)</f>
        <v>9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14918</v>
      </c>
      <c r="D22" s="4" t="s">
        <v>38</v>
      </c>
      <c r="E22" s="6">
        <v>100</v>
      </c>
      <c r="F22" s="6">
        <v>6</v>
      </c>
      <c r="G22" s="6">
        <v>2</v>
      </c>
      <c r="H22" s="6" t="s">
        <v>27</v>
      </c>
      <c r="I22" s="6" t="s">
        <v>28</v>
      </c>
      <c r="J22" s="6" t="s">
        <v>28</v>
      </c>
      <c r="K22" s="6" t="s">
        <v>28</v>
      </c>
      <c r="L22" s="6" t="s">
        <v>28</v>
      </c>
      <c r="M22" s="7" t="s">
        <v>21</v>
      </c>
      <c r="N22" s="7" t="s">
        <v>21</v>
      </c>
      <c r="O22" s="7" t="s">
        <v>29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14729</v>
      </c>
      <c r="D23" s="4" t="s">
        <v>39</v>
      </c>
      <c r="E23" s="6">
        <v>0</v>
      </c>
      <c r="F23" s="6"/>
      <c r="G23" s="6"/>
      <c r="H23" s="6"/>
      <c r="I23" s="6" t="s">
        <v>28</v>
      </c>
      <c r="J23" s="6" t="s">
        <v>28</v>
      </c>
      <c r="K23" s="6" t="s">
        <v>28</v>
      </c>
      <c r="L23" s="6" t="s">
        <v>28</v>
      </c>
      <c r="M23" s="7" t="s">
        <v>21</v>
      </c>
      <c r="N23" s="7" t="s">
        <v>21</v>
      </c>
      <c r="O23" s="7" t="s">
        <v>29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14213</v>
      </c>
      <c r="D24" s="4" t="s">
        <v>40</v>
      </c>
      <c r="E24" s="6">
        <v>100</v>
      </c>
      <c r="F24" s="6">
        <v>6</v>
      </c>
      <c r="G24" s="6">
        <v>3</v>
      </c>
      <c r="H24" s="6"/>
      <c r="I24" s="6" t="s">
        <v>28</v>
      </c>
      <c r="J24" s="6" t="s">
        <v>28</v>
      </c>
      <c r="K24" s="6" t="s">
        <v>28</v>
      </c>
      <c r="L24" s="6" t="s">
        <v>28</v>
      </c>
      <c r="M24" s="7" t="s">
        <v>21</v>
      </c>
      <c r="N24" s="7" t="s">
        <v>21</v>
      </c>
      <c r="O24" s="7" t="s">
        <v>29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11865</v>
      </c>
      <c r="D25" s="4" t="s">
        <v>41</v>
      </c>
      <c r="E25" s="6">
        <v>80</v>
      </c>
      <c r="F25" s="6">
        <v>9</v>
      </c>
      <c r="G25" s="6">
        <v>8</v>
      </c>
      <c r="H25" s="6"/>
      <c r="I25" s="6"/>
      <c r="J25" s="6"/>
      <c r="K25" s="6"/>
      <c r="L25" s="6"/>
      <c r="M25" s="7">
        <f>CEILING( AVERAGE( R25,V25),1)</f>
        <v>5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80</v>
      </c>
      <c r="R25">
        <f>IFERROR(VALUE(F25),0)</f>
        <v>9</v>
      </c>
      <c r="S25">
        <f>IFERROR(VALUE(G25),0)</f>
        <v>8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5</v>
      </c>
    </row>
    <row r="26" spans="1:25" x14ac:dyDescent="0.25">
      <c r="A26" s="4"/>
      <c r="B26" s="4">
        <v>18</v>
      </c>
      <c r="C26" s="4">
        <v>14731</v>
      </c>
      <c r="D26" s="4" t="s">
        <v>42</v>
      </c>
      <c r="E26" s="6">
        <v>20</v>
      </c>
      <c r="F26" s="6"/>
      <c r="G26" s="6"/>
      <c r="H26" s="6"/>
      <c r="I26" s="6" t="s">
        <v>28</v>
      </c>
      <c r="J26" s="6" t="s">
        <v>28</v>
      </c>
      <c r="K26" s="6" t="s">
        <v>28</v>
      </c>
      <c r="L26" s="6" t="s">
        <v>28</v>
      </c>
      <c r="M26" s="7" t="s">
        <v>21</v>
      </c>
      <c r="N26" s="7" t="s">
        <v>21</v>
      </c>
      <c r="O26" s="7" t="s">
        <v>29</v>
      </c>
      <c r="P26" s="2" t="s">
        <v>22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14734</v>
      </c>
      <c r="D27" s="4" t="s">
        <v>43</v>
      </c>
      <c r="E27" s="6">
        <v>100</v>
      </c>
      <c r="F27" s="6">
        <v>8</v>
      </c>
      <c r="G27" s="6">
        <v>6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100</v>
      </c>
      <c r="R27">
        <f>IFERROR(VALUE(F27),0)</f>
        <v>8</v>
      </c>
      <c r="S27">
        <f>IFERROR(VALUE(G27),0)</f>
        <v>6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14684</v>
      </c>
      <c r="D28" s="4" t="s">
        <v>44</v>
      </c>
      <c r="E28" s="6">
        <v>75</v>
      </c>
      <c r="F28" s="6">
        <v>6</v>
      </c>
      <c r="G28" s="6">
        <v>4</v>
      </c>
      <c r="H28" s="6">
        <v>9</v>
      </c>
      <c r="I28" s="6"/>
      <c r="J28" s="6"/>
      <c r="K28" s="6"/>
      <c r="L28" s="6"/>
      <c r="M28" s="7">
        <f>CEILING( AVERAGE( R28,V28),1)</f>
        <v>3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75</v>
      </c>
      <c r="R28">
        <f>IFERROR(VALUE(F28),0)</f>
        <v>6</v>
      </c>
      <c r="S28">
        <f>IFERROR(VALUE(G28),0)</f>
        <v>4</v>
      </c>
      <c r="T28">
        <f>IFERROR(VALUE(H28),0)</f>
        <v>9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3</v>
      </c>
    </row>
    <row r="29" spans="1:25" x14ac:dyDescent="0.25">
      <c r="A29" s="4"/>
      <c r="B29" s="4">
        <v>21</v>
      </c>
      <c r="C29" s="4">
        <v>12019</v>
      </c>
      <c r="D29" s="4" t="s">
        <v>45</v>
      </c>
      <c r="E29" s="6">
        <v>0</v>
      </c>
      <c r="F29" s="6"/>
      <c r="G29" s="6"/>
      <c r="H29" s="6"/>
      <c r="I29" s="6" t="s">
        <v>28</v>
      </c>
      <c r="J29" s="6" t="s">
        <v>28</v>
      </c>
      <c r="K29" s="6" t="s">
        <v>28</v>
      </c>
      <c r="L29" s="6" t="s">
        <v>28</v>
      </c>
      <c r="M29" s="7" t="s">
        <v>21</v>
      </c>
      <c r="N29" s="7" t="s">
        <v>21</v>
      </c>
      <c r="O29" s="7" t="s">
        <v>29</v>
      </c>
      <c r="P29" s="2" t="s">
        <v>22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12139</v>
      </c>
      <c r="D30" s="4" t="s">
        <v>46</v>
      </c>
      <c r="E30" s="6">
        <v>100</v>
      </c>
      <c r="F30" s="6">
        <v>10</v>
      </c>
      <c r="G30" s="6">
        <v>9</v>
      </c>
      <c r="H30" s="6"/>
      <c r="I30" s="6"/>
      <c r="J30" s="6"/>
      <c r="K30" s="6"/>
      <c r="L30" s="6"/>
      <c r="M30" s="7">
        <f>CEILING( AVERAGE( R30,V30),1)</f>
        <v>5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100</v>
      </c>
      <c r="R30">
        <f>IFERROR(VALUE(F30),0)</f>
        <v>10</v>
      </c>
      <c r="S30">
        <f>IFERROR(VALUE(G30),0)</f>
        <v>9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5</v>
      </c>
    </row>
    <row r="31" spans="1:25" x14ac:dyDescent="0.25">
      <c r="A31" s="4"/>
      <c r="B31" s="4">
        <v>23</v>
      </c>
      <c r="C31" s="4">
        <v>14732</v>
      </c>
      <c r="D31" s="4" t="s">
        <v>47</v>
      </c>
      <c r="E31" s="6">
        <v>100</v>
      </c>
      <c r="F31" s="6">
        <v>5</v>
      </c>
      <c r="G31" s="6">
        <v>7</v>
      </c>
      <c r="H31" s="6"/>
      <c r="I31" s="6"/>
      <c r="J31" s="6"/>
      <c r="K31" s="6"/>
      <c r="L31" s="6"/>
      <c r="M31" s="7">
        <f>CEILING( AVERAGE( R31,V31),1)</f>
        <v>3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100</v>
      </c>
      <c r="R31">
        <f>IFERROR(VALUE(F31),0)</f>
        <v>5</v>
      </c>
      <c r="S31">
        <f>IFERROR(VALUE(G31),0)</f>
        <v>7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3</v>
      </c>
    </row>
    <row r="32" spans="1:25" x14ac:dyDescent="0.25">
      <c r="A32" s="4"/>
      <c r="B32" s="4">
        <v>24</v>
      </c>
      <c r="C32" s="4">
        <v>14625</v>
      </c>
      <c r="D32" s="4" t="s">
        <v>48</v>
      </c>
      <c r="E32" s="6">
        <v>65</v>
      </c>
      <c r="F32" s="6">
        <v>8</v>
      </c>
      <c r="G32" s="6" t="s">
        <v>27</v>
      </c>
      <c r="H32" s="6" t="s">
        <v>27</v>
      </c>
      <c r="I32" s="6" t="s">
        <v>28</v>
      </c>
      <c r="J32" s="6" t="s">
        <v>28</v>
      </c>
      <c r="K32" s="6" t="s">
        <v>28</v>
      </c>
      <c r="L32" s="6" t="s">
        <v>28</v>
      </c>
      <c r="M32" s="7" t="s">
        <v>21</v>
      </c>
      <c r="N32" s="7" t="s">
        <v>21</v>
      </c>
      <c r="O32" s="7" t="s">
        <v>29</v>
      </c>
      <c r="P32" s="2" t="s">
        <v>22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13909</v>
      </c>
      <c r="D33" s="4" t="s">
        <v>49</v>
      </c>
      <c r="E33" s="6">
        <v>0</v>
      </c>
      <c r="F33" s="6"/>
      <c r="G33" s="6"/>
      <c r="H33" s="6"/>
      <c r="I33" s="6" t="s">
        <v>28</v>
      </c>
      <c r="J33" s="6" t="s">
        <v>28</v>
      </c>
      <c r="K33" s="6" t="s">
        <v>28</v>
      </c>
      <c r="L33" s="6" t="s">
        <v>28</v>
      </c>
      <c r="M33" s="7" t="s">
        <v>21</v>
      </c>
      <c r="N33" s="7" t="s">
        <v>21</v>
      </c>
      <c r="O33" s="7" t="s">
        <v>29</v>
      </c>
      <c r="P33" s="2" t="s">
        <v>22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14633</v>
      </c>
      <c r="D34" s="4" t="s">
        <v>50</v>
      </c>
      <c r="E34" s="6">
        <v>90</v>
      </c>
      <c r="F34" s="6">
        <v>9</v>
      </c>
      <c r="G34" s="6">
        <v>4</v>
      </c>
      <c r="H34" s="6">
        <v>7</v>
      </c>
      <c r="I34" s="6"/>
      <c r="J34" s="6"/>
      <c r="K34" s="6"/>
      <c r="L34" s="6"/>
      <c r="M34" s="7">
        <f>CEILING( AVERAGE( R34,V34),1)</f>
        <v>5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90</v>
      </c>
      <c r="R34">
        <f>IFERROR(VALUE(F34),0)</f>
        <v>9</v>
      </c>
      <c r="S34">
        <f>IFERROR(VALUE(G34),0)</f>
        <v>4</v>
      </c>
      <c r="T34">
        <f>IFERROR(VALUE(H34),0)</f>
        <v>7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5</v>
      </c>
    </row>
    <row r="35" spans="1:25" x14ac:dyDescent="0.25">
      <c r="A35" s="4"/>
      <c r="B35" s="4">
        <v>27</v>
      </c>
      <c r="C35" s="4">
        <v>14627</v>
      </c>
      <c r="D35" s="4" t="s">
        <v>51</v>
      </c>
      <c r="E35" s="6">
        <v>90</v>
      </c>
      <c r="F35" s="6">
        <v>8</v>
      </c>
      <c r="G35" s="6">
        <v>6</v>
      </c>
      <c r="H35" s="6"/>
      <c r="I35" s="6"/>
      <c r="J35" s="6"/>
      <c r="K35" s="6"/>
      <c r="L35" s="6"/>
      <c r="M35" s="7">
        <f>CEILING( AVERAGE( R35,V35),1)</f>
        <v>4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22</v>
      </c>
      <c r="Q35">
        <f>IFERROR(VALUE(E35),0)</f>
        <v>90</v>
      </c>
      <c r="R35">
        <f>IFERROR(VALUE(F35),0)</f>
        <v>8</v>
      </c>
      <c r="S35">
        <f>IFERROR(VALUE(G35),0)</f>
        <v>6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4</v>
      </c>
    </row>
    <row r="36" spans="1:25" x14ac:dyDescent="0.25">
      <c r="A36" s="4"/>
      <c r="B36" s="4">
        <v>28</v>
      </c>
      <c r="C36" s="4">
        <v>14676</v>
      </c>
      <c r="D36" s="4" t="s">
        <v>52</v>
      </c>
      <c r="E36" s="6">
        <v>90</v>
      </c>
      <c r="F36" s="6">
        <v>8</v>
      </c>
      <c r="G36" s="6">
        <v>7</v>
      </c>
      <c r="H36" s="6"/>
      <c r="I36" s="6"/>
      <c r="J36" s="6"/>
      <c r="K36" s="6"/>
      <c r="L36" s="6"/>
      <c r="M36" s="7">
        <f>CEILING( AVERAGE( R36,V36),1)</f>
        <v>4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22</v>
      </c>
      <c r="Q36">
        <f>IFERROR(VALUE(E36),0)</f>
        <v>90</v>
      </c>
      <c r="R36">
        <f>IFERROR(VALUE(F36),0)</f>
        <v>8</v>
      </c>
      <c r="S36">
        <f>IFERROR(VALUE(G36),0)</f>
        <v>7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4</v>
      </c>
    </row>
    <row r="37" spans="1:25" x14ac:dyDescent="0.25">
      <c r="A37" s="4"/>
      <c r="B37" s="4">
        <v>29</v>
      </c>
      <c r="C37" s="4">
        <v>13096</v>
      </c>
      <c r="D37" s="4" t="s">
        <v>53</v>
      </c>
      <c r="E37" s="6">
        <v>65</v>
      </c>
      <c r="F37" s="6">
        <v>6</v>
      </c>
      <c r="G37" s="6">
        <v>8</v>
      </c>
      <c r="H37" s="6"/>
      <c r="I37" s="6"/>
      <c r="J37" s="6"/>
      <c r="K37" s="6"/>
      <c r="L37" s="6"/>
      <c r="M37" s="7">
        <f>CEILING( AVERAGE( R37,V37),1)</f>
        <v>3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P37" s="2" t="s">
        <v>22</v>
      </c>
      <c r="Q37">
        <f>IFERROR(VALUE(E37),0)</f>
        <v>65</v>
      </c>
      <c r="R37">
        <f>IFERROR(VALUE(F37),0)</f>
        <v>6</v>
      </c>
      <c r="S37">
        <f>IFERROR(VALUE(G37),0)</f>
        <v>8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3</v>
      </c>
    </row>
    <row r="38" spans="1:25" x14ac:dyDescent="0.25">
      <c r="A38" s="4"/>
      <c r="B38" s="4">
        <v>30</v>
      </c>
      <c r="C38" s="4">
        <v>14642</v>
      </c>
      <c r="D38" s="4" t="s">
        <v>54</v>
      </c>
      <c r="E38" s="6">
        <v>100</v>
      </c>
      <c r="F38" s="6">
        <v>8</v>
      </c>
      <c r="G38" s="6">
        <v>8</v>
      </c>
      <c r="H38" s="6"/>
      <c r="I38" s="6"/>
      <c r="J38" s="6"/>
      <c r="K38" s="6"/>
      <c r="L38" s="6"/>
      <c r="M38" s="7">
        <f>CEILING( AVERAGE( R38,V38),1)</f>
        <v>4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P38" s="2" t="s">
        <v>22</v>
      </c>
      <c r="Q38">
        <f>IFERROR(VALUE(E38),0)</f>
        <v>100</v>
      </c>
      <c r="R38">
        <f>IFERROR(VALUE(F38),0)</f>
        <v>8</v>
      </c>
      <c r="S38">
        <f>IFERROR(VALUE(G38),0)</f>
        <v>8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4</v>
      </c>
    </row>
    <row r="39" spans="1:25" x14ac:dyDescent="0.25">
      <c r="A39" s="4"/>
      <c r="B39" s="4">
        <v>31</v>
      </c>
      <c r="C39" s="4">
        <v>14696</v>
      </c>
      <c r="D39" s="4" t="s">
        <v>55</v>
      </c>
      <c r="E39" s="6">
        <v>75</v>
      </c>
      <c r="F39" s="6">
        <v>9</v>
      </c>
      <c r="G39" s="6">
        <v>9</v>
      </c>
      <c r="H39" s="6"/>
      <c r="I39" s="6"/>
      <c r="J39" s="6"/>
      <c r="K39" s="6"/>
      <c r="L39" s="6"/>
      <c r="M39" s="7">
        <f>CEILING( AVERAGE( R39,V39),1)</f>
        <v>5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22</v>
      </c>
      <c r="Q39">
        <f>IFERROR(VALUE(E39),0)</f>
        <v>75</v>
      </c>
      <c r="R39">
        <f>IFERROR(VALUE(F39),0)</f>
        <v>9</v>
      </c>
      <c r="S39">
        <f>IFERROR(VALUE(G39),0)</f>
        <v>9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5</v>
      </c>
    </row>
    <row r="40" spans="1:25" x14ac:dyDescent="0.25">
      <c r="A40" s="4"/>
      <c r="B40" s="4">
        <v>32</v>
      </c>
      <c r="C40" s="4">
        <v>13341</v>
      </c>
      <c r="D40" s="4" t="s">
        <v>56</v>
      </c>
      <c r="E40" s="6">
        <v>90</v>
      </c>
      <c r="F40" s="6">
        <v>8</v>
      </c>
      <c r="G40" s="6">
        <v>4</v>
      </c>
      <c r="H40" s="6">
        <v>8</v>
      </c>
      <c r="I40" s="6"/>
      <c r="J40" s="6"/>
      <c r="K40" s="6"/>
      <c r="L40" s="6"/>
      <c r="M40" s="7">
        <f>CEILING( AVERAGE( R40,V40),1)</f>
        <v>4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22</v>
      </c>
      <c r="Q40">
        <f>IFERROR(VALUE(E40),0)</f>
        <v>90</v>
      </c>
      <c r="R40">
        <f>IFERROR(VALUE(F40),0)</f>
        <v>8</v>
      </c>
      <c r="S40">
        <f>IFERROR(VALUE(G40),0)</f>
        <v>4</v>
      </c>
      <c r="T40">
        <f>IFERROR(VALUE(H40),0)</f>
        <v>8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4</v>
      </c>
    </row>
    <row r="41" spans="1:25" x14ac:dyDescent="0.25">
      <c r="A41" s="4"/>
      <c r="B41" s="4">
        <v>33</v>
      </c>
      <c r="C41" s="4">
        <v>14688</v>
      </c>
      <c r="D41" s="4" t="s">
        <v>57</v>
      </c>
      <c r="E41" s="6">
        <v>30</v>
      </c>
      <c r="F41" s="6">
        <v>0</v>
      </c>
      <c r="G41" s="6"/>
      <c r="H41" s="6"/>
      <c r="I41" s="6" t="s">
        <v>28</v>
      </c>
      <c r="J41" s="6" t="s">
        <v>28</v>
      </c>
      <c r="K41" s="6" t="s">
        <v>28</v>
      </c>
      <c r="L41" s="6" t="s">
        <v>28</v>
      </c>
      <c r="M41" s="7" t="s">
        <v>21</v>
      </c>
      <c r="N41" s="7" t="s">
        <v>21</v>
      </c>
      <c r="O41" s="7" t="s">
        <v>29</v>
      </c>
      <c r="P41" s="2" t="s">
        <v>22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8029</v>
      </c>
      <c r="D42" s="4" t="s">
        <v>58</v>
      </c>
      <c r="E42" s="6">
        <v>0</v>
      </c>
      <c r="F42" s="6"/>
      <c r="G42" s="6"/>
      <c r="H42" s="6"/>
      <c r="I42" s="6" t="s">
        <v>28</v>
      </c>
      <c r="J42" s="6" t="s">
        <v>28</v>
      </c>
      <c r="K42" s="6" t="s">
        <v>28</v>
      </c>
      <c r="L42" s="6" t="s">
        <v>28</v>
      </c>
      <c r="M42" s="7" t="s">
        <v>21</v>
      </c>
      <c r="N42" s="7" t="s">
        <v>21</v>
      </c>
      <c r="O42" s="7" t="s">
        <v>29</v>
      </c>
      <c r="P42" s="2" t="s">
        <v>22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14628</v>
      </c>
      <c r="D43" s="4" t="s">
        <v>59</v>
      </c>
      <c r="E43" s="6">
        <v>100</v>
      </c>
      <c r="F43" s="6">
        <v>8</v>
      </c>
      <c r="G43" s="6">
        <v>6</v>
      </c>
      <c r="H43" s="6"/>
      <c r="I43" s="6"/>
      <c r="J43" s="6"/>
      <c r="K43" s="6"/>
      <c r="L43" s="6"/>
      <c r="M43" s="7">
        <f>CEILING( AVERAGE( R43,V43),1)</f>
        <v>4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22</v>
      </c>
      <c r="Q43">
        <f>IFERROR(VALUE(E43),0)</f>
        <v>100</v>
      </c>
      <c r="R43">
        <f>IFERROR(VALUE(F43),0)</f>
        <v>8</v>
      </c>
      <c r="S43">
        <f>IFERROR(VALUE(G43),0)</f>
        <v>6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4</v>
      </c>
    </row>
    <row r="44" spans="1:25" x14ac:dyDescent="0.25">
      <c r="A44" s="4"/>
      <c r="B44" s="4">
        <v>36</v>
      </c>
      <c r="C44" s="4">
        <v>12476</v>
      </c>
      <c r="D44" s="4" t="s">
        <v>60</v>
      </c>
      <c r="E44" s="6">
        <v>65</v>
      </c>
      <c r="F44" s="6">
        <v>6</v>
      </c>
      <c r="G44" s="6">
        <v>6</v>
      </c>
      <c r="H44" s="6"/>
      <c r="I44" s="6"/>
      <c r="J44" s="6"/>
      <c r="K44" s="6"/>
      <c r="L44" s="6"/>
      <c r="M44" s="7">
        <f>CEILING( AVERAGE( R44,V44),1)</f>
        <v>3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22</v>
      </c>
      <c r="Q44">
        <f>IFERROR(VALUE(E44),0)</f>
        <v>65</v>
      </c>
      <c r="R44">
        <f>IFERROR(VALUE(F44),0)</f>
        <v>6</v>
      </c>
      <c r="S44">
        <f>IFERROR(VALUE(G44),0)</f>
        <v>6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3</v>
      </c>
    </row>
    <row r="45" spans="1:25" x14ac:dyDescent="0.25">
      <c r="A45" s="4"/>
      <c r="B45" s="4">
        <v>37</v>
      </c>
      <c r="C45" s="4">
        <v>14760</v>
      </c>
      <c r="D45" s="4" t="s">
        <v>61</v>
      </c>
      <c r="E45" s="6">
        <v>100</v>
      </c>
      <c r="F45" s="6">
        <v>6</v>
      </c>
      <c r="G45" s="6">
        <v>6</v>
      </c>
      <c r="H45" s="6"/>
      <c r="I45" s="6"/>
      <c r="J45" s="6"/>
      <c r="K45" s="6"/>
      <c r="L45" s="6"/>
      <c r="M45" s="7">
        <f>CEILING( AVERAGE( R45,V45),1)</f>
        <v>3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P45" s="2" t="s">
        <v>22</v>
      </c>
      <c r="Q45">
        <f>IFERROR(VALUE(E45),0)</f>
        <v>100</v>
      </c>
      <c r="R45">
        <f>IFERROR(VALUE(F45),0)</f>
        <v>6</v>
      </c>
      <c r="S45">
        <f>IFERROR(VALUE(G45),0)</f>
        <v>6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3</v>
      </c>
    </row>
    <row r="46" spans="1:25" x14ac:dyDescent="0.25">
      <c r="A46" s="4"/>
      <c r="B46" s="4">
        <v>38</v>
      </c>
      <c r="C46" s="4">
        <v>14645</v>
      </c>
      <c r="D46" s="4" t="s">
        <v>62</v>
      </c>
      <c r="E46" s="6">
        <v>80</v>
      </c>
      <c r="F46" s="6">
        <v>10</v>
      </c>
      <c r="G46" s="6">
        <v>7</v>
      </c>
      <c r="H46" s="6"/>
      <c r="I46" s="6"/>
      <c r="J46" s="6"/>
      <c r="K46" s="6"/>
      <c r="L46" s="6"/>
      <c r="M46" s="7">
        <f>CEILING( AVERAGE( R46,V46),1)</f>
        <v>5</v>
      </c>
      <c r="N46" s="7" t="s">
        <v>21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P46" s="2" t="s">
        <v>22</v>
      </c>
      <c r="Q46">
        <f>IFERROR(VALUE(E46),0)</f>
        <v>80</v>
      </c>
      <c r="R46">
        <f>IFERROR(VALUE(F46),0)</f>
        <v>10</v>
      </c>
      <c r="S46">
        <f>IFERROR(VALUE(G46),0)</f>
        <v>7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5</v>
      </c>
    </row>
    <row r="47" spans="1:25" x14ac:dyDescent="0.25">
      <c r="A47" s="4"/>
      <c r="B47" s="4">
        <v>39</v>
      </c>
      <c r="C47" s="4">
        <v>14659</v>
      </c>
      <c r="D47" s="4" t="s">
        <v>63</v>
      </c>
      <c r="E47" s="6">
        <v>100</v>
      </c>
      <c r="F47" s="6">
        <v>7</v>
      </c>
      <c r="G47" s="6">
        <v>6</v>
      </c>
      <c r="H47" s="6"/>
      <c r="I47" s="6"/>
      <c r="J47" s="6"/>
      <c r="K47" s="6"/>
      <c r="L47" s="6"/>
      <c r="M47" s="7">
        <f>CEILING( AVERAGE( R47,V47),1)</f>
        <v>4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P47" s="2" t="s">
        <v>22</v>
      </c>
      <c r="Q47">
        <f>IFERROR(VALUE(E47),0)</f>
        <v>100</v>
      </c>
      <c r="R47">
        <f>IFERROR(VALUE(F47),0)</f>
        <v>7</v>
      </c>
      <c r="S47">
        <f>IFERROR(VALUE(G47),0)</f>
        <v>6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4</v>
      </c>
    </row>
    <row r="48" spans="1:25" x14ac:dyDescent="0.25">
      <c r="A48" s="4"/>
      <c r="B48" s="4">
        <v>40</v>
      </c>
      <c r="C48" s="4">
        <v>13930</v>
      </c>
      <c r="D48" s="4" t="s">
        <v>64</v>
      </c>
      <c r="E48" s="6">
        <v>90</v>
      </c>
      <c r="F48" s="6">
        <v>6</v>
      </c>
      <c r="G48" s="6">
        <v>6</v>
      </c>
      <c r="H48" s="6"/>
      <c r="I48" s="6"/>
      <c r="J48" s="6"/>
      <c r="K48" s="6"/>
      <c r="L48" s="6"/>
      <c r="M48" s="7">
        <f>CEILING( AVERAGE( R48,V48),1)</f>
        <v>3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--</v>
      </c>
      <c r="P48" s="2" t="s">
        <v>22</v>
      </c>
      <c r="Q48">
        <f>IFERROR(VALUE(E48),0)</f>
        <v>90</v>
      </c>
      <c r="R48">
        <f>IFERROR(VALUE(F48),0)</f>
        <v>6</v>
      </c>
      <c r="S48">
        <f>IFERROR(VALUE(G48),0)</f>
        <v>6</v>
      </c>
      <c r="T48">
        <f>IFERROR(VALUE(H48),0)</f>
        <v>0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3</v>
      </c>
    </row>
    <row r="49" spans="1:25" x14ac:dyDescent="0.25">
      <c r="A49" s="4"/>
      <c r="B49" s="4">
        <v>41</v>
      </c>
      <c r="C49" s="4">
        <v>14694</v>
      </c>
      <c r="D49" s="4" t="s">
        <v>65</v>
      </c>
      <c r="E49" s="6">
        <v>100</v>
      </c>
      <c r="F49" s="6">
        <v>8</v>
      </c>
      <c r="G49" s="6">
        <v>8</v>
      </c>
      <c r="H49" s="6"/>
      <c r="I49" s="6"/>
      <c r="J49" s="6"/>
      <c r="K49" s="6"/>
      <c r="L49" s="6"/>
      <c r="M49" s="7">
        <f>CEILING( AVERAGE( R49,V49),1)</f>
        <v>4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P49" s="2" t="s">
        <v>22</v>
      </c>
      <c r="Q49">
        <f>IFERROR(VALUE(E49),0)</f>
        <v>100</v>
      </c>
      <c r="R49">
        <f>IFERROR(VALUE(F49),0)</f>
        <v>8</v>
      </c>
      <c r="S49">
        <f>IFERROR(VALUE(G49),0)</f>
        <v>8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4</v>
      </c>
    </row>
    <row r="50" spans="1:25" x14ac:dyDescent="0.25">
      <c r="A50" s="4"/>
      <c r="B50" s="4">
        <v>42</v>
      </c>
      <c r="C50" s="4">
        <v>13128</v>
      </c>
      <c r="D50" s="4" t="s">
        <v>66</v>
      </c>
      <c r="E50" s="6">
        <v>0</v>
      </c>
      <c r="F50" s="6"/>
      <c r="G50" s="6"/>
      <c r="H50" s="6"/>
      <c r="I50" s="6" t="s">
        <v>28</v>
      </c>
      <c r="J50" s="6" t="s">
        <v>28</v>
      </c>
      <c r="K50" s="6" t="s">
        <v>28</v>
      </c>
      <c r="L50" s="6" t="s">
        <v>28</v>
      </c>
      <c r="M50" s="7" t="s">
        <v>21</v>
      </c>
      <c r="N50" s="7" t="s">
        <v>21</v>
      </c>
      <c r="O50" s="7" t="s">
        <v>29</v>
      </c>
      <c r="P50" s="2" t="s">
        <v>22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14621</v>
      </c>
      <c r="D51" s="4" t="s">
        <v>67</v>
      </c>
      <c r="E51" s="6">
        <v>90</v>
      </c>
      <c r="F51" s="6">
        <v>6</v>
      </c>
      <c r="G51" s="6">
        <v>5</v>
      </c>
      <c r="H51" s="6" t="s">
        <v>27</v>
      </c>
      <c r="I51" s="6" t="s">
        <v>28</v>
      </c>
      <c r="J51" s="6" t="s">
        <v>28</v>
      </c>
      <c r="K51" s="6" t="s">
        <v>28</v>
      </c>
      <c r="L51" s="6" t="s">
        <v>28</v>
      </c>
      <c r="M51" s="7" t="s">
        <v>21</v>
      </c>
      <c r="N51" s="7" t="s">
        <v>21</v>
      </c>
      <c r="O51" s="7" t="s">
        <v>29</v>
      </c>
      <c r="P51" s="2" t="s">
        <v>22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14698</v>
      </c>
      <c r="D52" s="4" t="s">
        <v>68</v>
      </c>
      <c r="E52" s="6">
        <v>100</v>
      </c>
      <c r="F52" s="6">
        <v>8</v>
      </c>
      <c r="G52" s="6">
        <v>8</v>
      </c>
      <c r="H52" s="6"/>
      <c r="I52" s="6"/>
      <c r="J52" s="6"/>
      <c r="K52" s="6"/>
      <c r="L52" s="6"/>
      <c r="M52" s="7">
        <f>CEILING( AVERAGE( R52,V52),1)</f>
        <v>4</v>
      </c>
      <c r="N52" s="7" t="s">
        <v>21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--</v>
      </c>
      <c r="P52" s="2" t="s">
        <v>22</v>
      </c>
      <c r="Q52">
        <f>IFERROR(VALUE(E52),0)</f>
        <v>100</v>
      </c>
      <c r="R52">
        <f>IFERROR(VALUE(F52),0)</f>
        <v>8</v>
      </c>
      <c r="S52">
        <f>IFERROR(VALUE(G52),0)</f>
        <v>8</v>
      </c>
      <c r="T52">
        <f>IFERROR(VALUE(H52),0)</f>
        <v>0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4</v>
      </c>
    </row>
    <row r="53" spans="1:25" x14ac:dyDescent="0.25">
      <c r="A53" s="4"/>
      <c r="B53" s="4">
        <v>45</v>
      </c>
      <c r="C53" s="4">
        <v>14651</v>
      </c>
      <c r="D53" s="4" t="s">
        <v>69</v>
      </c>
      <c r="E53" s="6">
        <v>0</v>
      </c>
      <c r="F53" s="6"/>
      <c r="G53" s="6"/>
      <c r="H53" s="6"/>
      <c r="I53" s="6" t="s">
        <v>28</v>
      </c>
      <c r="J53" s="6" t="s">
        <v>28</v>
      </c>
      <c r="K53" s="6" t="s">
        <v>28</v>
      </c>
      <c r="L53" s="6" t="s">
        <v>28</v>
      </c>
      <c r="M53" s="7" t="s">
        <v>21</v>
      </c>
      <c r="N53" s="7" t="s">
        <v>21</v>
      </c>
      <c r="O53" s="7" t="s">
        <v>29</v>
      </c>
      <c r="P53" s="2" t="s">
        <v>22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14617</v>
      </c>
      <c r="D54" s="4" t="s">
        <v>70</v>
      </c>
      <c r="E54" s="6">
        <v>10</v>
      </c>
      <c r="F54" s="6"/>
      <c r="G54" s="6"/>
      <c r="H54" s="6"/>
      <c r="I54" s="6" t="s">
        <v>28</v>
      </c>
      <c r="J54" s="6" t="s">
        <v>28</v>
      </c>
      <c r="K54" s="6" t="s">
        <v>28</v>
      </c>
      <c r="L54" s="6" t="s">
        <v>28</v>
      </c>
      <c r="M54" s="7" t="s">
        <v>21</v>
      </c>
      <c r="N54" s="7" t="s">
        <v>21</v>
      </c>
      <c r="O54" s="7" t="s">
        <v>29</v>
      </c>
      <c r="P54" s="2" t="s">
        <v>22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14630</v>
      </c>
      <c r="D55" s="4" t="s">
        <v>71</v>
      </c>
      <c r="E55" s="6">
        <v>0</v>
      </c>
      <c r="F55" s="6"/>
      <c r="G55" s="6"/>
      <c r="H55" s="6"/>
      <c r="I55" s="6" t="s">
        <v>28</v>
      </c>
      <c r="J55" s="6" t="s">
        <v>28</v>
      </c>
      <c r="K55" s="6" t="s">
        <v>28</v>
      </c>
      <c r="L55" s="6" t="s">
        <v>28</v>
      </c>
      <c r="M55" s="7" t="s">
        <v>21</v>
      </c>
      <c r="N55" s="7" t="s">
        <v>21</v>
      </c>
      <c r="O55" s="7" t="s">
        <v>29</v>
      </c>
      <c r="P55" s="2" t="s">
        <v>22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1:25" x14ac:dyDescent="0.25">
      <c r="A56" s="4"/>
      <c r="B56" s="4">
        <v>48</v>
      </c>
      <c r="C56" s="4">
        <v>14230</v>
      </c>
      <c r="D56" s="4" t="s">
        <v>72</v>
      </c>
      <c r="E56" s="6">
        <v>30</v>
      </c>
      <c r="F56" s="6"/>
      <c r="G56" s="6"/>
      <c r="H56" s="6"/>
      <c r="I56" s="6" t="s">
        <v>28</v>
      </c>
      <c r="J56" s="6" t="s">
        <v>28</v>
      </c>
      <c r="K56" s="6" t="s">
        <v>28</v>
      </c>
      <c r="L56" s="6" t="s">
        <v>28</v>
      </c>
      <c r="M56" s="7" t="s">
        <v>21</v>
      </c>
      <c r="N56" s="7" t="s">
        <v>21</v>
      </c>
      <c r="O56" s="7" t="s">
        <v>29</v>
      </c>
      <c r="P56" s="2" t="s">
        <v>22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14638</v>
      </c>
      <c r="D57" s="4" t="s">
        <v>73</v>
      </c>
      <c r="E57" s="6">
        <v>100</v>
      </c>
      <c r="F57" s="6">
        <v>10</v>
      </c>
      <c r="G57" s="6">
        <v>10</v>
      </c>
      <c r="H57" s="6"/>
      <c r="I57" s="6"/>
      <c r="J57" s="6"/>
      <c r="K57" s="6"/>
      <c r="L57" s="6"/>
      <c r="M57" s="7">
        <f>CEILING( AVERAGE( R57,V57),1)</f>
        <v>5</v>
      </c>
      <c r="N57" s="7" t="s">
        <v>21</v>
      </c>
      <c r="O57" s="7" t="str">
        <f>IF(ISBLANK(E57),"-",IF(AND(ISBLANK(P57),Q57&gt;=65,Y57&gt;=8,S57&gt;=8,U57&gt;=65,W57&gt;=8),"Promociona",IF(AND(Q57&gt;=65,U57&gt;=65,Y57&gt;=6,OR(S57&gt;=6,T57&gt;=6),OR(W57&gt;=6,X57&gt;=6)),"Regular",IF(AND(ISBLANK(I57),Q57&gt;=65,R57&gt;=1,OR(S57&gt;=6,T57&gt;=6)),"--","Libre"))))</f>
        <v>--</v>
      </c>
      <c r="P57" s="2" t="s">
        <v>22</v>
      </c>
      <c r="Q57">
        <f>IFERROR(VALUE(E57),0)</f>
        <v>100</v>
      </c>
      <c r="R57">
        <f>IFERROR(VALUE(F57),0)</f>
        <v>10</v>
      </c>
      <c r="S57">
        <f>IFERROR(VALUE(G57),0)</f>
        <v>10</v>
      </c>
      <c r="T57">
        <f>IFERROR(VALUE(H57),0)</f>
        <v>0</v>
      </c>
      <c r="U57">
        <f>IFERROR(VALUE(I57),0)</f>
        <v>0</v>
      </c>
      <c r="V57">
        <f>IFERROR(VALUE(J57),0)</f>
        <v>0</v>
      </c>
      <c r="W57">
        <f>IFERROR(VALUE(K57),0)</f>
        <v>0</v>
      </c>
      <c r="X57">
        <f>IFERROR(VALUE(L57),0)</f>
        <v>0</v>
      </c>
      <c r="Y57">
        <f>IFERROR(VALUE(M57),0)</f>
        <v>5</v>
      </c>
    </row>
    <row r="58" spans="1:25" x14ac:dyDescent="0.25">
      <c r="A58" s="4"/>
      <c r="B58" s="4">
        <v>50</v>
      </c>
      <c r="C58" s="4">
        <v>13223</v>
      </c>
      <c r="D58" s="4" t="s">
        <v>74</v>
      </c>
      <c r="E58" s="6">
        <v>80</v>
      </c>
      <c r="F58" s="6">
        <v>8</v>
      </c>
      <c r="G58" s="6">
        <v>8</v>
      </c>
      <c r="H58" s="6"/>
      <c r="I58" s="6"/>
      <c r="J58" s="6"/>
      <c r="K58" s="6"/>
      <c r="L58" s="6"/>
      <c r="M58" s="7">
        <f>CEILING( AVERAGE( R58,V58),1)</f>
        <v>4</v>
      </c>
      <c r="N58" s="7" t="s">
        <v>21</v>
      </c>
      <c r="O58" s="7" t="str">
        <f>IF(ISBLANK(E58),"-",IF(AND(ISBLANK(P58),Q58&gt;=65,Y58&gt;=8,S58&gt;=8,U58&gt;=65,W58&gt;=8),"Promociona",IF(AND(Q58&gt;=65,U58&gt;=65,Y58&gt;=6,OR(S58&gt;=6,T58&gt;=6),OR(W58&gt;=6,X58&gt;=6)),"Regular",IF(AND(ISBLANK(I58),Q58&gt;=65,R58&gt;=1,OR(S58&gt;=6,T58&gt;=6)),"--","Libre"))))</f>
        <v>--</v>
      </c>
      <c r="P58" s="2" t="s">
        <v>22</v>
      </c>
      <c r="Q58">
        <f>IFERROR(VALUE(E58),0)</f>
        <v>80</v>
      </c>
      <c r="R58">
        <f>IFERROR(VALUE(F58),0)</f>
        <v>8</v>
      </c>
      <c r="S58">
        <f>IFERROR(VALUE(G58),0)</f>
        <v>8</v>
      </c>
      <c r="T58">
        <f>IFERROR(VALUE(H58),0)</f>
        <v>0</v>
      </c>
      <c r="U58">
        <f>IFERROR(VALUE(I58),0)</f>
        <v>0</v>
      </c>
      <c r="V58">
        <f>IFERROR(VALUE(J58),0)</f>
        <v>0</v>
      </c>
      <c r="W58">
        <f>IFERROR(VALUE(K58),0)</f>
        <v>0</v>
      </c>
      <c r="X58">
        <f>IFERROR(VALUE(L58),0)</f>
        <v>0</v>
      </c>
      <c r="Y58">
        <f>IFERROR(VALUE(M58),0)</f>
        <v>4</v>
      </c>
    </row>
    <row r="59" spans="1:25" x14ac:dyDescent="0.25">
      <c r="A59" s="4"/>
      <c r="B59" s="4">
        <v>51</v>
      </c>
      <c r="C59" s="4">
        <v>12929</v>
      </c>
      <c r="D59" s="4" t="s">
        <v>75</v>
      </c>
      <c r="E59" s="6">
        <v>90</v>
      </c>
      <c r="F59" s="6">
        <v>6</v>
      </c>
      <c r="G59" s="6">
        <v>3</v>
      </c>
      <c r="H59" s="6">
        <v>8</v>
      </c>
      <c r="I59" s="6"/>
      <c r="J59" s="6"/>
      <c r="K59" s="6"/>
      <c r="L59" s="6"/>
      <c r="M59" s="7">
        <f>CEILING( AVERAGE( R59,V59),1)</f>
        <v>3</v>
      </c>
      <c r="N59" s="7" t="s">
        <v>21</v>
      </c>
      <c r="O59" s="7" t="str">
        <f>IF(ISBLANK(E59),"-",IF(AND(ISBLANK(P59),Q59&gt;=65,Y59&gt;=8,S59&gt;=8,U59&gt;=65,W59&gt;=8),"Promociona",IF(AND(Q59&gt;=65,U59&gt;=65,Y59&gt;=6,OR(S59&gt;=6,T59&gt;=6),OR(W59&gt;=6,X59&gt;=6)),"Regular",IF(AND(ISBLANK(I59),Q59&gt;=65,R59&gt;=1,OR(S59&gt;=6,T59&gt;=6)),"--","Libre"))))</f>
        <v>--</v>
      </c>
      <c r="P59" s="2" t="s">
        <v>22</v>
      </c>
      <c r="Q59">
        <f>IFERROR(VALUE(E59),0)</f>
        <v>90</v>
      </c>
      <c r="R59">
        <f>IFERROR(VALUE(F59),0)</f>
        <v>6</v>
      </c>
      <c r="S59">
        <f>IFERROR(VALUE(G59),0)</f>
        <v>3</v>
      </c>
      <c r="T59">
        <f>IFERROR(VALUE(H59),0)</f>
        <v>8</v>
      </c>
      <c r="U59">
        <f>IFERROR(VALUE(I59),0)</f>
        <v>0</v>
      </c>
      <c r="V59">
        <f>IFERROR(VALUE(J59),0)</f>
        <v>0</v>
      </c>
      <c r="W59">
        <f>IFERROR(VALUE(K59),0)</f>
        <v>0</v>
      </c>
      <c r="X59">
        <f>IFERROR(VALUE(L59),0)</f>
        <v>0</v>
      </c>
      <c r="Y59">
        <f>IFERROR(VALUE(M59),0)</f>
        <v>3</v>
      </c>
    </row>
    <row r="60" spans="1:25" x14ac:dyDescent="0.25">
      <c r="A60" s="4"/>
      <c r="B60" s="4">
        <v>52</v>
      </c>
      <c r="C60" s="4">
        <v>14616</v>
      </c>
      <c r="D60" s="4" t="s">
        <v>76</v>
      </c>
      <c r="E60" s="6">
        <v>0</v>
      </c>
      <c r="F60" s="6"/>
      <c r="G60" s="6"/>
      <c r="H60" s="6"/>
      <c r="I60" s="6" t="s">
        <v>28</v>
      </c>
      <c r="J60" s="6" t="s">
        <v>28</v>
      </c>
      <c r="K60" s="6" t="s">
        <v>28</v>
      </c>
      <c r="L60" s="6" t="s">
        <v>28</v>
      </c>
      <c r="M60" s="7" t="s">
        <v>21</v>
      </c>
      <c r="N60" s="7" t="s">
        <v>21</v>
      </c>
      <c r="O60" s="7" t="s">
        <v>29</v>
      </c>
      <c r="P60" s="2" t="s">
        <v>22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</row>
    <row r="61" spans="1:25" x14ac:dyDescent="0.25">
      <c r="A61" s="4"/>
      <c r="B61" s="4">
        <v>53</v>
      </c>
      <c r="C61" s="4">
        <v>14668</v>
      </c>
      <c r="D61" s="4" t="s">
        <v>77</v>
      </c>
      <c r="E61" s="6">
        <v>10</v>
      </c>
      <c r="F61" s="6"/>
      <c r="G61" s="6"/>
      <c r="H61" s="6"/>
      <c r="I61" s="6" t="s">
        <v>28</v>
      </c>
      <c r="J61" s="6" t="s">
        <v>28</v>
      </c>
      <c r="K61" s="6" t="s">
        <v>28</v>
      </c>
      <c r="L61" s="6" t="s">
        <v>28</v>
      </c>
      <c r="M61" s="7" t="s">
        <v>21</v>
      </c>
      <c r="N61" s="7" t="s">
        <v>21</v>
      </c>
      <c r="O61" s="7" t="s">
        <v>29</v>
      </c>
      <c r="P61" s="2" t="s">
        <v>22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</row>
    <row r="62" spans="1:25" x14ac:dyDescent="0.25">
      <c r="A62" s="4"/>
      <c r="B62" s="4">
        <v>54</v>
      </c>
      <c r="C62" s="4">
        <v>14606</v>
      </c>
      <c r="D62" s="4" t="s">
        <v>78</v>
      </c>
      <c r="E62" s="6">
        <v>0</v>
      </c>
      <c r="F62" s="6"/>
      <c r="G62" s="6"/>
      <c r="H62" s="6"/>
      <c r="I62" s="6" t="s">
        <v>28</v>
      </c>
      <c r="J62" s="6" t="s">
        <v>28</v>
      </c>
      <c r="K62" s="6" t="s">
        <v>28</v>
      </c>
      <c r="L62" s="6" t="s">
        <v>28</v>
      </c>
      <c r="M62" s="7" t="s">
        <v>21</v>
      </c>
      <c r="N62" s="7" t="s">
        <v>21</v>
      </c>
      <c r="O62" s="7" t="s">
        <v>29</v>
      </c>
      <c r="P62" s="2" t="s">
        <v>22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</row>
    <row r="63" spans="1:25" x14ac:dyDescent="0.25">
      <c r="A63" s="4"/>
      <c r="B63" s="4">
        <v>55</v>
      </c>
      <c r="C63" s="4">
        <v>14700</v>
      </c>
      <c r="D63" s="4" t="s">
        <v>79</v>
      </c>
      <c r="E63" s="6">
        <v>90</v>
      </c>
      <c r="F63" s="6">
        <v>7</v>
      </c>
      <c r="G63" s="6">
        <v>7</v>
      </c>
      <c r="H63" s="6"/>
      <c r="I63" s="6"/>
      <c r="J63" s="6"/>
      <c r="K63" s="6"/>
      <c r="L63" s="6"/>
      <c r="M63" s="7">
        <f>CEILING( AVERAGE( R63,V63),1)</f>
        <v>4</v>
      </c>
      <c r="N63" s="7" t="s">
        <v>21</v>
      </c>
      <c r="O63" s="7" t="str">
        <f>IF(ISBLANK(E63),"-",IF(AND(ISBLANK(P63),Q63&gt;=65,Y63&gt;=8,S63&gt;=8,U63&gt;=65,W63&gt;=8),"Promociona",IF(AND(Q63&gt;=65,U63&gt;=65,Y63&gt;=6,OR(S63&gt;=6,T63&gt;=6),OR(W63&gt;=6,X63&gt;=6)),"Regular",IF(AND(ISBLANK(I63),Q63&gt;=65,R63&gt;=1,OR(S63&gt;=6,T63&gt;=6)),"--","Libre"))))</f>
        <v>--</v>
      </c>
      <c r="P63" s="2" t="s">
        <v>22</v>
      </c>
      <c r="Q63">
        <f>IFERROR(VALUE(E63),0)</f>
        <v>90</v>
      </c>
      <c r="R63">
        <f>IFERROR(VALUE(F63),0)</f>
        <v>7</v>
      </c>
      <c r="S63">
        <f>IFERROR(VALUE(G63),0)</f>
        <v>7</v>
      </c>
      <c r="T63">
        <f>IFERROR(VALUE(H63),0)</f>
        <v>0</v>
      </c>
      <c r="U63">
        <f>IFERROR(VALUE(I63),0)</f>
        <v>0</v>
      </c>
      <c r="V63">
        <f>IFERROR(VALUE(J63),0)</f>
        <v>0</v>
      </c>
      <c r="W63">
        <f>IFERROR(VALUE(K63),0)</f>
        <v>0</v>
      </c>
      <c r="X63">
        <f>IFERROR(VALUE(L63),0)</f>
        <v>0</v>
      </c>
      <c r="Y63">
        <f>IFERROR(VALUE(M63),0)</f>
        <v>4</v>
      </c>
    </row>
    <row r="64" spans="1:25" x14ac:dyDescent="0.25">
      <c r="A64" s="4"/>
      <c r="B64" s="4">
        <v>56</v>
      </c>
      <c r="C64" s="4">
        <v>14733</v>
      </c>
      <c r="D64" s="4" t="s">
        <v>80</v>
      </c>
      <c r="E64" s="6">
        <v>0</v>
      </c>
      <c r="F64" s="6"/>
      <c r="G64" s="6"/>
      <c r="H64" s="6"/>
      <c r="I64" s="6" t="s">
        <v>28</v>
      </c>
      <c r="J64" s="6" t="s">
        <v>28</v>
      </c>
      <c r="K64" s="6" t="s">
        <v>28</v>
      </c>
      <c r="L64" s="6" t="s">
        <v>28</v>
      </c>
      <c r="M64" s="7" t="s">
        <v>21</v>
      </c>
      <c r="N64" s="7" t="s">
        <v>21</v>
      </c>
      <c r="O64" s="7" t="s">
        <v>29</v>
      </c>
      <c r="P64" s="2" t="s">
        <v>22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</row>
    <row r="65" spans="1:25" x14ac:dyDescent="0.25">
      <c r="A65" s="4"/>
      <c r="B65" s="4">
        <v>57</v>
      </c>
      <c r="C65" s="4">
        <v>14600</v>
      </c>
      <c r="D65" s="4" t="s">
        <v>81</v>
      </c>
      <c r="E65" s="6">
        <v>0</v>
      </c>
      <c r="F65" s="6"/>
      <c r="G65" s="6"/>
      <c r="H65" s="6"/>
      <c r="I65" s="6" t="s">
        <v>28</v>
      </c>
      <c r="J65" s="6" t="s">
        <v>28</v>
      </c>
      <c r="K65" s="6" t="s">
        <v>28</v>
      </c>
      <c r="L65" s="6" t="s">
        <v>28</v>
      </c>
      <c r="M65" s="7" t="s">
        <v>21</v>
      </c>
      <c r="N65" s="7" t="s">
        <v>21</v>
      </c>
      <c r="O65" s="7" t="s">
        <v>29</v>
      </c>
      <c r="P65" s="2" t="s">
        <v>22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</row>
    <row r="67" spans="1:25" x14ac:dyDescent="0.25">
      <c r="A67" t="s">
        <v>82</v>
      </c>
    </row>
    <row r="68" spans="1:25" x14ac:dyDescent="0.25">
      <c r="A68" t="s">
        <v>83</v>
      </c>
    </row>
    <row r="69" spans="1:25" x14ac:dyDescent="0.25">
      <c r="A69" t="s">
        <v>84</v>
      </c>
    </row>
    <row r="70" spans="1:25" x14ac:dyDescent="0.25">
      <c r="A70" t="s">
        <v>85</v>
      </c>
    </row>
    <row r="72" spans="1:25" x14ac:dyDescent="0.25">
      <c r="D72" t="s">
        <v>86</v>
      </c>
    </row>
    <row r="73" spans="1:25" x14ac:dyDescent="0.25">
      <c r="D73" t="s">
        <v>87</v>
      </c>
      <c r="E73">
        <v>27</v>
      </c>
    </row>
    <row r="74" spans="1:25" x14ac:dyDescent="0.25">
      <c r="H74" t="s">
        <v>88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SO16_1r1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2024-10-31T22:30:03Z</dcterms:created>
  <dcterms:modified xsi:type="dcterms:W3CDTF">2024-10-31T22:30:03Z</dcterms:modified>
</cp:coreProperties>
</file>